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P\2021\SEE\099_64521102_Servis kolejových jeřábů ŽDJ 53.1\Ke zveřejnění na E-ZAKu\"/>
    </mc:Choice>
  </mc:AlternateContent>
  <workbookProtection workbookAlgorithmName="SHA-512" workbookHashValue="HpnuTgcdeHKpeOT7aqz9GbHrcXCku9f8edUz78ilyJXVTMBmGTtXFopG3wMtq+ihKOJg4zyBEHGDdnjg8QKUpw==" workbookSaltValue="ScFRwS30VkHu1FgspKT7XA==" workbookSpinCount="100000" lockStructure="1"/>
  <bookViews>
    <workbookView xWindow="2700" yWindow="0" windowWidth="20730" windowHeight="11760"/>
  </bookViews>
  <sheets>
    <sheet name="PsP" sheetId="4" r:id="rId1"/>
  </sheets>
  <definedNames>
    <definedName name="_xlnm.Print_Area" localSheetId="0">PsP!$B$1:$L$215</definedName>
  </definedName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K207" i="4" l="1"/>
  <c r="I207" i="4"/>
  <c r="L207" i="4" s="1"/>
  <c r="K205" i="4"/>
  <c r="L205" i="4" s="1"/>
  <c r="K206" i="4"/>
  <c r="I206" i="4"/>
  <c r="K204" i="4"/>
  <c r="I204" i="4"/>
  <c r="L204" i="4" l="1"/>
  <c r="L206" i="4"/>
  <c r="K104" i="4"/>
  <c r="I104" i="4"/>
  <c r="K89" i="4"/>
  <c r="K88" i="4"/>
  <c r="I89" i="4"/>
  <c r="L89" i="4" s="1"/>
  <c r="I88" i="4"/>
  <c r="K90" i="4"/>
  <c r="I90" i="4"/>
  <c r="K91" i="4"/>
  <c r="I91" i="4"/>
  <c r="K40" i="4"/>
  <c r="I40" i="4"/>
  <c r="L40" i="4" s="1"/>
  <c r="I31" i="4"/>
  <c r="L31" i="4" s="1"/>
  <c r="L88" i="4" l="1"/>
  <c r="L91" i="4"/>
  <c r="L104" i="4"/>
  <c r="L90" i="4"/>
  <c r="K178" i="4"/>
  <c r="K182" i="4"/>
  <c r="K112" i="4" l="1"/>
  <c r="K108" i="4"/>
  <c r="K105" i="4"/>
  <c r="K92" i="4"/>
  <c r="K75" i="4"/>
  <c r="K73" i="4"/>
  <c r="K69" i="4"/>
  <c r="K66" i="4"/>
  <c r="K57" i="4"/>
  <c r="K44" i="4"/>
  <c r="K41" i="4"/>
  <c r="K32" i="4"/>
  <c r="K23" i="4"/>
  <c r="K115" i="4"/>
  <c r="K202" i="4"/>
  <c r="K201" i="4"/>
  <c r="I202" i="4"/>
  <c r="I201" i="4"/>
  <c r="I199" i="4"/>
  <c r="L199" i="4" s="1"/>
  <c r="I198" i="4"/>
  <c r="L198" i="4" s="1"/>
  <c r="K194" i="4"/>
  <c r="I194" i="4"/>
  <c r="I193" i="4"/>
  <c r="L193" i="4" s="1"/>
  <c r="I190" i="4"/>
  <c r="L190" i="4" s="1"/>
  <c r="I189" i="4"/>
  <c r="L189" i="4" s="1"/>
  <c r="I191" i="4"/>
  <c r="L191" i="4" s="1"/>
  <c r="I192" i="4"/>
  <c r="L192" i="4" s="1"/>
  <c r="I188" i="4"/>
  <c r="L188" i="4" s="1"/>
  <c r="I187" i="4"/>
  <c r="L187" i="4" s="1"/>
  <c r="I186" i="4"/>
  <c r="L186" i="4" s="1"/>
  <c r="I182" i="4"/>
  <c r="L178" i="4"/>
  <c r="I181" i="4"/>
  <c r="L181" i="4" s="1"/>
  <c r="I180" i="4"/>
  <c r="L180" i="4" s="1"/>
  <c r="I179" i="4"/>
  <c r="L179" i="4" s="1"/>
  <c r="K171" i="4"/>
  <c r="I171" i="4"/>
  <c r="I170" i="4"/>
  <c r="L170" i="4" s="1"/>
  <c r="I160" i="4"/>
  <c r="I169" i="4"/>
  <c r="L169" i="4" s="1"/>
  <c r="I168" i="4"/>
  <c r="L168" i="4" s="1"/>
  <c r="I167" i="4"/>
  <c r="L167" i="4" s="1"/>
  <c r="K160" i="4"/>
  <c r="L160" i="4" s="1"/>
  <c r="I158" i="4"/>
  <c r="L158" i="4" s="1"/>
  <c r="I159" i="4"/>
  <c r="L159" i="4" s="1"/>
  <c r="I157" i="4"/>
  <c r="L157" i="4" s="1"/>
  <c r="K155" i="4"/>
  <c r="K149" i="4"/>
  <c r="L149" i="4" s="1"/>
  <c r="K148" i="4"/>
  <c r="I148" i="4"/>
  <c r="K147" i="4"/>
  <c r="I147" i="4"/>
  <c r="K141" i="4"/>
  <c r="L141" i="4" s="1"/>
  <c r="I139" i="4"/>
  <c r="I135" i="4"/>
  <c r="K135" i="4"/>
  <c r="I136" i="4"/>
  <c r="I137" i="4"/>
  <c r="I138" i="4"/>
  <c r="K139" i="4"/>
  <c r="I140" i="4"/>
  <c r="K140" i="4"/>
  <c r="K134" i="4"/>
  <c r="I134" i="4"/>
  <c r="K133" i="4"/>
  <c r="I133" i="4"/>
  <c r="I132" i="4"/>
  <c r="I131" i="4"/>
  <c r="K130" i="4"/>
  <c r="I130" i="4"/>
  <c r="I127" i="4"/>
  <c r="I126" i="4"/>
  <c r="I125" i="4"/>
  <c r="I124" i="4"/>
  <c r="I123" i="4"/>
  <c r="K129" i="4"/>
  <c r="I129" i="4"/>
  <c r="K128" i="4"/>
  <c r="I128" i="4"/>
  <c r="K123" i="4"/>
  <c r="I122" i="4"/>
  <c r="I121" i="4"/>
  <c r="K122" i="4"/>
  <c r="K121" i="4"/>
  <c r="I112" i="4"/>
  <c r="I108" i="4"/>
  <c r="I105" i="4"/>
  <c r="I92" i="4"/>
  <c r="I75" i="4"/>
  <c r="I73" i="4"/>
  <c r="I23" i="4"/>
  <c r="L201" i="4" l="1"/>
  <c r="L202" i="4"/>
  <c r="L23" i="4"/>
  <c r="L112" i="4"/>
  <c r="L108" i="4"/>
  <c r="L105" i="4"/>
  <c r="L92" i="4"/>
  <c r="L75" i="4"/>
  <c r="L73" i="4"/>
  <c r="L194" i="4"/>
  <c r="L148" i="4"/>
  <c r="L182" i="4"/>
  <c r="L128" i="4"/>
  <c r="L171" i="4"/>
  <c r="L147" i="4"/>
  <c r="L155" i="4"/>
  <c r="L139" i="4"/>
  <c r="L134" i="4"/>
  <c r="L135" i="4"/>
  <c r="L130" i="4"/>
  <c r="L140" i="4"/>
  <c r="L133" i="4"/>
  <c r="L129" i="4"/>
  <c r="L122" i="4"/>
  <c r="L123" i="4"/>
  <c r="L121" i="4"/>
  <c r="I69" i="4"/>
  <c r="L69" i="4" s="1"/>
  <c r="I66" i="4"/>
  <c r="L66" i="4" s="1"/>
  <c r="I57" i="4"/>
  <c r="L57" i="4" s="1"/>
  <c r="I44" i="4"/>
  <c r="L44" i="4" s="1"/>
  <c r="I41" i="4"/>
  <c r="L41" i="4" s="1"/>
  <c r="I32" i="4" l="1"/>
  <c r="L32" i="4" s="1"/>
  <c r="H208" i="4" s="1"/>
  <c r="L115" i="4"/>
</calcChain>
</file>

<file path=xl/sharedStrings.xml><?xml version="1.0" encoding="utf-8"?>
<sst xmlns="http://schemas.openxmlformats.org/spreadsheetml/2006/main" count="312" uniqueCount="202">
  <si>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</si>
  <si>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</si>
  <si>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</si>
  <si>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</si>
  <si>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</si>
  <si>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</si>
  <si>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</si>
  <si>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</si>
  <si>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</si>
  <si>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Dodávky (materiál)</t>
  </si>
  <si>
    <t>Montáže (práce)</t>
  </si>
  <si>
    <t>Cenová soustava:</t>
  </si>
  <si>
    <t>mimo ÚRS Praha, mimo Sborník OUŽI; vnitropodnikový ceník SEE</t>
  </si>
  <si>
    <t>Název opravné práce:</t>
  </si>
  <si>
    <t>Zpracovatel:</t>
  </si>
  <si>
    <t>Zadavatel:</t>
  </si>
  <si>
    <t>Zpracováno:</t>
  </si>
  <si>
    <t>p. Lukáš Voldřich</t>
  </si>
  <si>
    <t>Správa železnic, státní organizace; OŘ Praha, Přednosta SEE Praha; Mgr. Fiala František</t>
  </si>
  <si>
    <t>Očištění motoru a zkontrola stavu šroubových spojů.</t>
  </si>
  <si>
    <t>Výměna oleje motoru, výměna olejového filtru, vyčištění rotoru odstředivého čističe oleje. Nová olejová náplň. Motorový olej MOGUL DTT  15W-40.</t>
  </si>
  <si>
    <t>Výměna oleje ve vzduchovém filtru.</t>
  </si>
  <si>
    <t>Kontrola otevíracích tlaků vstřikovačů a funkci vstřikovacích trysek, očistění vstřikovacích trysek. Tlak vstřikovačů seřídit na horní hranici. Dle stavu výměna vstřikovačů za nové.</t>
  </si>
  <si>
    <t>Zkontrolujte vůli ventilů (sací i výfukový 0,25 mm ± 0,05).</t>
  </si>
  <si>
    <t>Kontrola množství chladící kapaliny a zkontrola těsnosti chladící soustavy. Náplň: Fridex Stabil</t>
  </si>
  <si>
    <t>Výměna filtrační vložky jemného čističe paliva. Vyčistěte hrubý čistič paliva (skleněnou baňku) na podávacím čerpadle. Doplňte množství paliva a zkontrolujte těsnost palivové soustavy.</t>
  </si>
  <si>
    <t>Po spuštění motoru kontrola pravidelnosti chodu a nabíjení. Zkontrolujte množství oleje a těsnost mazací soustavy. Zkontrolujte napnutí klínového řemene ventilátoru.</t>
  </si>
  <si>
    <t>Kontrola utáhnutí všech šroubů ložiska jeřábu momentovým klíčem, utahovací moment 455 Nm.</t>
  </si>
  <si>
    <t xml:space="preserve"> Výměna olejových filtrů,( vyměna čistící vložky), zkontrolujte stav hydraulického oleje, dle stavu doplnění, příp. odvzdušnění hydraulických obvodů. Náplň: hydraulický olej HM 46 Paramo.</t>
  </si>
  <si>
    <t>Zkontrolujte seřízení a správné činnosti brzdy, zkontrolujte těsnění, dotažení důležitých šroubových spojů dle potřeby.</t>
  </si>
  <si>
    <t>Výměna oleje motoru: výměn aplnoprůtočné filtrační vložky, vyčištění odtředivého čističe oleje, nová olejová náplň na předepsanou výši.</t>
  </si>
  <si>
    <t>Kontrola dotažení matic šroubů hlav (167 až 187 Nm).</t>
  </si>
  <si>
    <t>Kontrola a seřízení vůle sacích a výfukových ventilů.</t>
  </si>
  <si>
    <t>Výměna vložky jemného a hrubého čističe paliva.</t>
  </si>
  <si>
    <t>Kontrolu a seřízení vstřikovačů včetně očistění trysek (tlak vstřikovačů seřiďte na horní hranici). Dle stavu výměna vstřikovačů za nové.</t>
  </si>
  <si>
    <t>Kontrola předstih vstřiku.</t>
  </si>
  <si>
    <t>Kontrola těsnosti vstřikovacího čerpadla.</t>
  </si>
  <si>
    <t>Vyčisitit sací koš olejového čerpadla.</t>
  </si>
  <si>
    <t>Výměna vložky čističe vzduchu, vyčištění komory čističe, nová olejová náplň.</t>
  </si>
  <si>
    <t>Kontrola stavu chladící kapaliny, dle stavu doplnění na t min. - 20 st.C.</t>
  </si>
  <si>
    <t>Kontrola stavu napnutí klínového řemene chlazení, dle stavu výměna</t>
  </si>
  <si>
    <t>Údržba akumulátorových baterií: očištění a konzervace kontaktů, kontrola upevňovacích svorek a konzervace, kontrola stavu elektrolitu případné doplnění, změření hustoty elektrolitu.</t>
  </si>
  <si>
    <t>Kontrola dobíjení, kontrola tlaku oleje.</t>
  </si>
  <si>
    <t>Výměna hydraulického oleje v ústrojí zdvihu a otoče. Vypláchnutí nádrže, Náplň: hydraulický olej HM 46 Paramo.</t>
  </si>
  <si>
    <t>Výměna vložek olejového filtru.</t>
  </si>
  <si>
    <t>Odvzdušnění hydraulických obvodů.</t>
  </si>
  <si>
    <t>Kontrola správné činnosti brzd (zdvihu, otoče) a seřízení. Kontrola těsnění. Dle potřeby dotažení důležitých šrobových spojů.</t>
  </si>
  <si>
    <t>Prohlídka ocelové nosné konstrukce jeřábové nástavby, kontrola a seřízení některých nechnismů.</t>
  </si>
  <si>
    <t>Promazat předepsaná místa dle návodu na údržbu.</t>
  </si>
  <si>
    <t>Kontrola dotažení šroubu ložiska otoče.</t>
  </si>
  <si>
    <t>Kontrola kluzátek a bočních vůlí výložníku.</t>
  </si>
  <si>
    <t>Kontrola správné funkce a seřízení pojišťovacích ventilů.</t>
  </si>
  <si>
    <t>Kontrola závěsného koše EPŽ-250</t>
  </si>
  <si>
    <t>Promazání čepů závěsu.</t>
  </si>
  <si>
    <t>Kontrola měděných propojek mezi výložníkem zvedacího zařízení a nástavcem koše.</t>
  </si>
  <si>
    <t>Prohlédnou stav kontrukce koše - případné deformace, trhliny, svary, úplnost a dotažení šroubů. Vyzkoušet funkci závory - musí samovolně sjíždět do dolní polohy.</t>
  </si>
  <si>
    <t>Údržba nez. topení BREEZE</t>
  </si>
  <si>
    <t>El. přetěž. zařízení: SLI 05D</t>
  </si>
  <si>
    <t>Kontrola nastavení a funkce.</t>
  </si>
  <si>
    <t>Uložení informace o provedené údržbě.</t>
  </si>
  <si>
    <t>Dopravné do místa provozovatele</t>
  </si>
  <si>
    <t xml:space="preserve"> Údržba Kolejového jeřábu typu ŽDJ 5/3.1 po odpracování 200 motohodin (P2)</t>
  </si>
  <si>
    <t>Údržba spal. Motoru ZETOR: technická prohlídka 4. stupně  po 600 Mh</t>
  </si>
  <si>
    <t xml:space="preserve"> Údržba Kolejového jeřábu typu ŽDJ 5/3.1 po odpracování 600 motohodin (P3)</t>
  </si>
  <si>
    <t>Dopravné</t>
  </si>
  <si>
    <t>1</t>
  </si>
  <si>
    <t>Výměna oleje motoru: vyčistěte čistič oleje a naplňte motor novým olejem na předepsanou výši. Motorový olej MOGUL DTT  15W-40.</t>
  </si>
  <si>
    <t>Seřízení vůle ventilů.</t>
  </si>
  <si>
    <t>Vyčistění čističe paliva č.1 a č.2 (vypusťte z nádob kal).</t>
  </si>
  <si>
    <t xml:space="preserve">Kontrolu a seřízení vstřikovačů včetně očistění trysek (tlak vstřikovačů seřiďte na horní hranici). </t>
  </si>
  <si>
    <t>Kontrola stavu chladící kapaliny, dle stavu doplnění. Náplň: Fridex Stabil</t>
  </si>
  <si>
    <t>Kontrola stavu oleje hydraulický okruh jeřábu, dle stavu doplnění. Náplň: hydraulický olej HM 46 Paramo.</t>
  </si>
  <si>
    <t>Údržba Kolejového jeřábu typu ŽDJ 5/3.1 po odpracování prvních 60 motohodin (P1)</t>
  </si>
  <si>
    <t>Kontrola el. spojů a vedení.</t>
  </si>
  <si>
    <t>Zkontrolovat vedení paliva, přívod a odvod topného spalovacího vzduchu.</t>
  </si>
  <si>
    <t>Vyčistit ventilátor topného vzduchu a žebrování výměníku od nahromaděných nečistot.</t>
  </si>
  <si>
    <t>Kontrola funkce.</t>
  </si>
  <si>
    <t>3</t>
  </si>
  <si>
    <t xml:space="preserve"> Údržba Kolejového jeřábu typu ŽDJ 5/3.1 po odpracování 1200 motohodin (P4)</t>
  </si>
  <si>
    <t>Údržba spal. Motoru ZETOR: technická prohlídka 4. stupně (P4) po 1200 Mh</t>
  </si>
  <si>
    <t xml:space="preserve">Údržba jeřábové nástavby AD 10 </t>
  </si>
  <si>
    <t>Prohlídka ocelové nosné konstrukce jeřábové nástavby, kontrola a seřízení některých mechnismů.</t>
  </si>
  <si>
    <t>Výměna nosného lana kolejového jeřábu</t>
  </si>
  <si>
    <t>Odzkoušení</t>
  </si>
  <si>
    <t>Demontáž upevnění lana (klín,svorky)</t>
  </si>
  <si>
    <t>Mazadlo na lana</t>
  </si>
  <si>
    <t>Demontáž opotřebeného lana</t>
  </si>
  <si>
    <t>Montáž nového lana</t>
  </si>
  <si>
    <t>Zajištění lana (klín,svorky)</t>
  </si>
  <si>
    <t>Promazaní lana</t>
  </si>
  <si>
    <t>Výměna hydromotoru navíjení lana</t>
  </si>
  <si>
    <t>Demontáž hydrauliky hydromotoru</t>
  </si>
  <si>
    <t>Výměna  hydromotoru</t>
  </si>
  <si>
    <t>Kontrola šroubových spojů</t>
  </si>
  <si>
    <t xml:space="preserve">Odzkoušení </t>
  </si>
  <si>
    <t>Kontrola popřípadě výměna trubiček hydrauliky</t>
  </si>
  <si>
    <t>Hydromotor včetně šroubení</t>
  </si>
  <si>
    <t>Trubičky</t>
  </si>
  <si>
    <t>ks</t>
  </si>
  <si>
    <t>Výměna čelního skla kabiny jeřábníka ŽDJ 5/3.1</t>
  </si>
  <si>
    <t>Montáž nové skla</t>
  </si>
  <si>
    <t>Montáž ochranné mříže</t>
  </si>
  <si>
    <t>Demontáž  ochranné mříže a skla</t>
  </si>
  <si>
    <t>Čelní sklo</t>
  </si>
  <si>
    <t>Lepidlo</t>
  </si>
  <si>
    <t>Oprava špatného dobíjení motoru jeřábu</t>
  </si>
  <si>
    <t>Zjištění závady</t>
  </si>
  <si>
    <t>Výměna alternátoru</t>
  </si>
  <si>
    <t>Oprava elektroinstalace</t>
  </si>
  <si>
    <t>Alternátor</t>
  </si>
  <si>
    <t>Oprava špatného chodu motoru</t>
  </si>
  <si>
    <t>Výměna skleničky , sítka</t>
  </si>
  <si>
    <t>Výměna startéru 24 V</t>
  </si>
  <si>
    <t>Výměna palivové hadíčky</t>
  </si>
  <si>
    <t>Výměna těsnící gumičky dop.čerpadla</t>
  </si>
  <si>
    <t>Výměna palivových filtrů</t>
  </si>
  <si>
    <t>Vyčištění palivové soustavy</t>
  </si>
  <si>
    <t>Akumulátor</t>
  </si>
  <si>
    <t>Startér  24 V</t>
  </si>
  <si>
    <t xml:space="preserve">filtr PH 11 , PJ 11 , těsnění, sklenicka, hadička , spona, šroubení, </t>
  </si>
  <si>
    <t>Výměna hydraulického válce výložníku</t>
  </si>
  <si>
    <t>Demontáž navíjecího bubnu</t>
  </si>
  <si>
    <t>Demontáž hydrauliky</t>
  </si>
  <si>
    <t>Demontáž hydraulického válce</t>
  </si>
  <si>
    <t>Montáž nového hydraulického válce</t>
  </si>
  <si>
    <t>Montáž navíjecího bubnu</t>
  </si>
  <si>
    <t>Montáž hydrauliky</t>
  </si>
  <si>
    <t>Výměna hydraulického oleje</t>
  </si>
  <si>
    <t>Výměna hydraulických filtrů</t>
  </si>
  <si>
    <t>Kompletní  hydraulický válce výložníku</t>
  </si>
  <si>
    <t>litr</t>
  </si>
  <si>
    <t>Přetěsnění hydraulického válce</t>
  </si>
  <si>
    <t>Montáž hydraulického válce</t>
  </si>
  <si>
    <t>Sada těsnění válce</t>
  </si>
  <si>
    <t>Odmaštovač</t>
  </si>
  <si>
    <t>Uvolňovač sprey</t>
  </si>
  <si>
    <t>Vazelina sprey</t>
  </si>
  <si>
    <t>Odvoz hydraulického válce do opravy</t>
  </si>
  <si>
    <t>Pístnice</t>
  </si>
  <si>
    <t>Válec</t>
  </si>
  <si>
    <t xml:space="preserve">Sada těsnění </t>
  </si>
  <si>
    <t>Oprava chlazení motoru</t>
  </si>
  <si>
    <t>Výměna hadice hrdla</t>
  </si>
  <si>
    <t>Oprava uchycení - vzpěra</t>
  </si>
  <si>
    <t>Výměna silenbloků chladiče</t>
  </si>
  <si>
    <t>Výměna chladiče</t>
  </si>
  <si>
    <t xml:space="preserve">Spona </t>
  </si>
  <si>
    <t>Zátka chladiče</t>
  </si>
  <si>
    <t>Hadice chladiče</t>
  </si>
  <si>
    <t>Hadice s osazením</t>
  </si>
  <si>
    <t>Silenblok chladiče</t>
  </si>
  <si>
    <t>Chladič</t>
  </si>
  <si>
    <t>Kohout chladiče</t>
  </si>
  <si>
    <t>Litr</t>
  </si>
  <si>
    <t xml:space="preserve">Oprava přetěžovacího zařízení SLI Gemini </t>
  </si>
  <si>
    <t>Demontáž konzole displeje</t>
  </si>
  <si>
    <t>Oprava a montáž  konzole Gemini 3</t>
  </si>
  <si>
    <t>Zapojení do řídící desky</t>
  </si>
  <si>
    <t>Konzole SLI Gemini 3</t>
  </si>
  <si>
    <t>Elektromateriál</t>
  </si>
  <si>
    <t>Sada</t>
  </si>
  <si>
    <t>Doprava pojízdná dílna</t>
  </si>
  <si>
    <t>Čas strávený na cestě (pracovník)</t>
  </si>
  <si>
    <t>hod</t>
  </si>
  <si>
    <t>km</t>
  </si>
  <si>
    <t>Položkový soupis prací sestavil: p. Lukáš Voldřich (972 245 402)</t>
  </si>
  <si>
    <t>Jeřáby typu ŽDJ 5/3.1.</t>
  </si>
  <si>
    <t>Servisní prohlídky v souladu s obsluhou a údržbou (P1, P2, P3 a P4)</t>
  </si>
  <si>
    <t>Opravy dle požadavků zadavatele</t>
  </si>
  <si>
    <t>úkon</t>
  </si>
  <si>
    <t>Kontrola těsnosti elementů vstřikovacího čerpadla</t>
  </si>
  <si>
    <t>Kontrola nosného lana a správné funkce řádkování lana - seřízení</t>
  </si>
  <si>
    <t>Kontrola navíjecího bubínku ( vyčištění kontaktů)</t>
  </si>
  <si>
    <t>Oprava hydraulického válce</t>
  </si>
  <si>
    <t xml:space="preserve"> Oprava hydraulického válce výložníku</t>
  </si>
  <si>
    <t xml:space="preserve"> Oprava hydraulického válce vyložníku (přetěsnění hydraulického válce vyložníku)</t>
  </si>
  <si>
    <t>Celkové rozpočtové náklady</t>
  </si>
  <si>
    <t>Motorový olej MOGUL DTT  15W-40.</t>
  </si>
  <si>
    <t>Olej hydraulický HM 46 Paramo.</t>
  </si>
  <si>
    <t>Nemrznoucí směs Fridex Stabil</t>
  </si>
  <si>
    <t>Vstřikovač motoru</t>
  </si>
  <si>
    <t>Výměna oleje motoru: výměna plnoprůtočné filtrační vložky, vyčištění odtředivého čističe oleje, nová olejová náplň na předepsanou výši.</t>
  </si>
  <si>
    <t>Vložka čističe vzduchu</t>
  </si>
  <si>
    <t>kus</t>
  </si>
  <si>
    <t>Vložka plnoprůtočné filtrační vložky oleje</t>
  </si>
  <si>
    <t>Vložka hrubého čističe paliva</t>
  </si>
  <si>
    <t>Vložka jemného čističe paliva</t>
  </si>
  <si>
    <t>Hydraulické Filtry</t>
  </si>
  <si>
    <t>Vložka olejového filtru hydrauliky</t>
  </si>
  <si>
    <t>Lano průměr 14mm, délka 2x66m, konstrukce 6x17+17x7, Herkules</t>
  </si>
  <si>
    <t>4</t>
  </si>
  <si>
    <t xml:space="preserve">Provozní revize (PR) zdvihacích zařízení - UTZ     </t>
  </si>
  <si>
    <t xml:space="preserve">Revize (R) zdvihacích zařízení - UTZ </t>
  </si>
  <si>
    <t>Prohlídka a zkouška (PaZ) zdvihacích zařízení - UTZ</t>
  </si>
  <si>
    <t>Revize</t>
  </si>
  <si>
    <t xml:space="preserve">Revize elektro UTZ  </t>
  </si>
  <si>
    <t>Servis kolejových jeřábů ŽDJ 5/3.1</t>
  </si>
  <si>
    <t>Servis, technická kontrola a revize železničních jeřábů ŽDJ 5/3.1</t>
  </si>
  <si>
    <t>(v souladu s obsluhou a údržbou, požadavků zadavatele a vyhl. 100/1995 sb)</t>
  </si>
  <si>
    <t>Položkový soupis prací (PSP)</t>
  </si>
  <si>
    <t>02. 07. 2021</t>
  </si>
  <si>
    <t>Příloha č.1a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</si>
</sst>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0.00000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4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1" applyFont="1"/>
    <xf numFmtId="0" fontId="6" fillId="0" borderId="0" xfId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5" fontId="3" fillId="2" borderId="0" xfId="0" applyNumberFormat="1" applyFont="1" applyFill="1" applyBorder="1" applyAlignment="1" applyProtection="1">
      <alignment horizontal="right"/>
      <protection locked="0"/>
    </xf>
    <xf numFmtId="164" fontId="3" fillId="2" borderId="0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/>
    <xf numFmtId="0" fontId="4" fillId="2" borderId="0" xfId="0" applyFont="1" applyFill="1" applyBorder="1" applyAlignment="1">
      <alignment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7" fillId="2" borderId="0" xfId="1" applyFont="1" applyFill="1" applyBorder="1" applyAlignment="1"/>
    <xf numFmtId="0" fontId="5" fillId="2" borderId="0" xfId="1" applyFont="1" applyFill="1" applyBorder="1"/>
    <xf numFmtId="0" fontId="8" fillId="2" borderId="0" xfId="1" applyFont="1" applyFill="1" applyBorder="1" applyAlignment="1"/>
    <xf numFmtId="0" fontId="0" fillId="2" borderId="0" xfId="0" applyFill="1"/>
    <xf numFmtId="0" fontId="0" fillId="2" borderId="0" xfId="0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49" fontId="11" fillId="3" borderId="26" xfId="0" applyNumberFormat="1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>
      <alignment wrapText="1"/>
    </xf>
    <xf numFmtId="49" fontId="11" fillId="0" borderId="29" xfId="0" applyNumberFormat="1" applyFont="1" applyFill="1" applyBorder="1" applyAlignment="1" applyProtection="1">
      <alignment horizontal="center" vertical="center"/>
    </xf>
    <xf numFmtId="0" fontId="11" fillId="0" borderId="0" xfId="1" applyFont="1"/>
    <xf numFmtId="0" fontId="11" fillId="3" borderId="20" xfId="0" applyFont="1" applyFill="1" applyBorder="1" applyAlignment="1">
      <alignment horizontal="center"/>
    </xf>
    <xf numFmtId="165" fontId="11" fillId="3" borderId="20" xfId="0" applyNumberFormat="1" applyFont="1" applyFill="1" applyBorder="1" applyAlignment="1" applyProtection="1">
      <alignment horizontal="right"/>
      <protection locked="0"/>
    </xf>
    <xf numFmtId="164" fontId="11" fillId="3" borderId="20" xfId="0" applyNumberFormat="1" applyFont="1" applyFill="1" applyBorder="1" applyAlignment="1">
      <alignment horizontal="right"/>
    </xf>
    <xf numFmtId="164" fontId="11" fillId="3" borderId="20" xfId="0" applyNumberFormat="1" applyFont="1" applyFill="1" applyBorder="1" applyAlignment="1" applyProtection="1">
      <alignment horizontal="right"/>
    </xf>
    <xf numFmtId="0" fontId="11" fillId="0" borderId="1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0" xfId="1" applyFont="1" applyBorder="1" applyAlignment="1"/>
    <xf numFmtId="0" fontId="11" fillId="0" borderId="0" xfId="0" applyFont="1" applyFill="1" applyAlignment="1"/>
    <xf numFmtId="0" fontId="11" fillId="0" borderId="0" xfId="0" applyFont="1" applyFill="1"/>
    <xf numFmtId="0" fontId="10" fillId="0" borderId="0" xfId="0" applyFont="1" applyFill="1"/>
    <xf numFmtId="0" fontId="10" fillId="0" borderId="0" xfId="0" applyFont="1"/>
    <xf numFmtId="49" fontId="12" fillId="0" borderId="32" xfId="1" applyNumberFormat="1" applyFont="1" applyBorder="1" applyAlignment="1">
      <alignment horizontal="center" vertical="center" wrapText="1"/>
    </xf>
    <xf numFmtId="0" fontId="10" fillId="0" borderId="0" xfId="0" applyFont="1" applyFill="1" applyAlignment="1"/>
    <xf numFmtId="0" fontId="0" fillId="0" borderId="0" xfId="0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left" vertical="center" wrapText="1"/>
    </xf>
    <xf numFmtId="49" fontId="12" fillId="0" borderId="0" xfId="1" applyNumberFormat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vertical="center"/>
    </xf>
    <xf numFmtId="0" fontId="16" fillId="0" borderId="0" xfId="1" applyFont="1"/>
    <xf numFmtId="0" fontId="11" fillId="0" borderId="0" xfId="1" applyFont="1" applyAlignment="1">
      <alignment horizontal="center"/>
    </xf>
    <xf numFmtId="166" fontId="11" fillId="0" borderId="0" xfId="1" applyNumberFormat="1" applyFont="1" applyAlignment="1">
      <alignment horizontal="right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Fill="1"/>
    <xf numFmtId="0" fontId="17" fillId="0" borderId="0" xfId="0" applyFont="1" applyFill="1" applyAlignment="1">
      <alignment horizontal="center"/>
    </xf>
    <xf numFmtId="0" fontId="17" fillId="0" borderId="0" xfId="0" applyFont="1" applyFill="1"/>
    <xf numFmtId="49" fontId="15" fillId="2" borderId="0" xfId="1" applyNumberFormat="1" applyFont="1" applyFill="1" applyBorder="1" applyAlignment="1">
      <alignment vertical="center"/>
    </xf>
    <xf numFmtId="0" fontId="1" fillId="0" borderId="0" xfId="0" applyFont="1" applyFill="1"/>
    <xf numFmtId="49" fontId="11" fillId="0" borderId="0" xfId="0" applyNumberFormat="1" applyFont="1" applyFill="1" applyAlignment="1">
      <alignment vertical="top"/>
    </xf>
    <xf numFmtId="0" fontId="1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11" fillId="4" borderId="8" xfId="0" applyNumberFormat="1" applyFont="1" applyFill="1" applyBorder="1" applyAlignment="1">
      <alignment horizontal="center" vertical="center"/>
    </xf>
    <xf numFmtId="164" fontId="11" fillId="4" borderId="9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11" fillId="5" borderId="8" xfId="0" applyNumberFormat="1" applyFont="1" applyFill="1" applyBorder="1" applyAlignment="1">
      <alignment horizontal="center" vertical="center"/>
    </xf>
    <xf numFmtId="164" fontId="11" fillId="5" borderId="22" xfId="0" applyNumberFormat="1" applyFont="1" applyFill="1" applyBorder="1" applyAlignment="1">
      <alignment horizontal="center" vertical="center"/>
    </xf>
    <xf numFmtId="164" fontId="11" fillId="5" borderId="9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/>
    </xf>
    <xf numFmtId="164" fontId="11" fillId="5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wrapText="1"/>
    </xf>
    <xf numFmtId="0" fontId="11" fillId="3" borderId="9" xfId="0" applyFont="1" applyFill="1" applyBorder="1" applyAlignment="1">
      <alignment horizontal="center"/>
    </xf>
    <xf numFmtId="164" fontId="11" fillId="3" borderId="9" xfId="0" applyNumberFormat="1" applyFont="1" applyFill="1" applyBorder="1" applyAlignment="1">
      <alignment horizontal="right"/>
    </xf>
    <xf numFmtId="164" fontId="11" fillId="3" borderId="38" xfId="0" applyNumberFormat="1" applyFont="1" applyFill="1" applyBorder="1" applyAlignment="1">
      <alignment horizontal="right"/>
    </xf>
    <xf numFmtId="0" fontId="4" fillId="0" borderId="33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9" xfId="0" applyFont="1" applyBorder="1" applyAlignment="1">
      <alignment vertical="center" wrapText="1"/>
    </xf>
    <xf numFmtId="0" fontId="4" fillId="0" borderId="39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35" xfId="0" applyFont="1" applyBorder="1" applyAlignment="1">
      <alignment wrapText="1"/>
    </xf>
    <xf numFmtId="0" fontId="1" fillId="0" borderId="24" xfId="0" applyFont="1" applyBorder="1" applyAlignment="1">
      <alignment vertical="center" wrapText="1"/>
    </xf>
    <xf numFmtId="0" fontId="0" fillId="0" borderId="1" xfId="0" applyBorder="1"/>
    <xf numFmtId="49" fontId="11" fillId="0" borderId="29" xfId="0" applyNumberFormat="1" applyFont="1" applyFill="1" applyBorder="1" applyAlignment="1" applyProtection="1">
      <alignment horizontal="center" vertical="center"/>
    </xf>
    <xf numFmtId="0" fontId="0" fillId="0" borderId="20" xfId="0" applyBorder="1"/>
    <xf numFmtId="0" fontId="11" fillId="0" borderId="23" xfId="0" applyFont="1" applyFill="1" applyBorder="1" applyAlignment="1">
      <alignment horizontal="center"/>
    </xf>
    <xf numFmtId="164" fontId="11" fillId="3" borderId="27" xfId="0" applyNumberFormat="1" applyFont="1" applyFill="1" applyBorder="1" applyAlignment="1">
      <alignment horizontal="right"/>
    </xf>
    <xf numFmtId="0" fontId="0" fillId="0" borderId="15" xfId="0" applyFill="1" applyBorder="1"/>
    <xf numFmtId="0" fontId="5" fillId="0" borderId="15" xfId="1" applyFont="1" applyBorder="1"/>
    <xf numFmtId="0" fontId="3" fillId="0" borderId="15" xfId="0" applyFont="1" applyFill="1" applyBorder="1"/>
    <xf numFmtId="0" fontId="11" fillId="0" borderId="39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 vertical="center"/>
    </xf>
    <xf numFmtId="0" fontId="0" fillId="0" borderId="39" xfId="0" applyBorder="1"/>
    <xf numFmtId="164" fontId="11" fillId="0" borderId="6" xfId="0" applyNumberFormat="1" applyFont="1" applyFill="1" applyBorder="1" applyAlignment="1">
      <alignment horizontal="center" vertical="center"/>
    </xf>
    <xf numFmtId="164" fontId="11" fillId="0" borderId="39" xfId="0" applyNumberFormat="1" applyFont="1" applyFill="1" applyBorder="1" applyAlignment="1">
      <alignment horizontal="center" vertical="center"/>
    </xf>
    <xf numFmtId="164" fontId="11" fillId="5" borderId="39" xfId="0" applyNumberFormat="1" applyFont="1" applyFill="1" applyBorder="1" applyAlignment="1">
      <alignment horizontal="center" vertical="center"/>
    </xf>
    <xf numFmtId="164" fontId="11" fillId="0" borderId="24" xfId="0" applyNumberFormat="1" applyFont="1" applyFill="1" applyBorder="1" applyAlignment="1">
      <alignment horizontal="center" vertical="center"/>
    </xf>
    <xf numFmtId="164" fontId="11" fillId="4" borderId="39" xfId="0" applyNumberFormat="1" applyFont="1" applyFill="1" applyBorder="1" applyAlignment="1">
      <alignment horizontal="center" vertical="center"/>
    </xf>
    <xf numFmtId="164" fontId="11" fillId="0" borderId="33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11" fillId="0" borderId="48" xfId="0" applyNumberFormat="1" applyFont="1" applyFill="1" applyBorder="1" applyAlignment="1">
      <alignment horizontal="center" vertical="center"/>
    </xf>
    <xf numFmtId="0" fontId="0" fillId="0" borderId="9" xfId="0" applyBorder="1"/>
    <xf numFmtId="0" fontId="0" fillId="0" borderId="8" xfId="0" applyBorder="1"/>
    <xf numFmtId="0" fontId="0" fillId="0" borderId="28" xfId="0" applyBorder="1"/>
    <xf numFmtId="0" fontId="0" fillId="0" borderId="7" xfId="0" applyBorder="1"/>
    <xf numFmtId="0" fontId="0" fillId="0" borderId="31" xfId="0" applyBorder="1"/>
    <xf numFmtId="0" fontId="0" fillId="0" borderId="36" xfId="0" applyBorder="1"/>
    <xf numFmtId="164" fontId="11" fillId="0" borderId="51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/>
    </xf>
    <xf numFmtId="0" fontId="11" fillId="0" borderId="41" xfId="0" applyFont="1" applyFill="1" applyBorder="1" applyAlignment="1">
      <alignment vertical="center" wrapText="1"/>
    </xf>
    <xf numFmtId="0" fontId="11" fillId="0" borderId="42" xfId="0" applyFont="1" applyFill="1" applyBorder="1" applyAlignment="1">
      <alignment vertical="center" wrapText="1"/>
    </xf>
    <xf numFmtId="164" fontId="11" fillId="3" borderId="9" xfId="0" applyNumberFormat="1" applyFont="1" applyFill="1" applyBorder="1" applyAlignment="1" applyProtection="1">
      <alignment horizontal="right"/>
    </xf>
    <xf numFmtId="0" fontId="11" fillId="2" borderId="36" xfId="0" applyFont="1" applyFill="1" applyBorder="1" applyAlignment="1">
      <alignment horizontal="center"/>
    </xf>
    <xf numFmtId="164" fontId="11" fillId="2" borderId="9" xfId="0" applyNumberFormat="1" applyFont="1" applyFill="1" applyBorder="1" applyAlignment="1">
      <alignment horizontal="center" vertical="center"/>
    </xf>
    <xf numFmtId="49" fontId="11" fillId="0" borderId="47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/>
    <xf numFmtId="0" fontId="11" fillId="3" borderId="37" xfId="0" applyFont="1" applyFill="1" applyBorder="1" applyAlignment="1">
      <alignment horizontal="center"/>
    </xf>
    <xf numFmtId="165" fontId="11" fillId="3" borderId="37" xfId="0" applyNumberFormat="1" applyFont="1" applyFill="1" applyBorder="1" applyAlignment="1" applyProtection="1">
      <alignment horizontal="right"/>
      <protection locked="0"/>
    </xf>
    <xf numFmtId="0" fontId="10" fillId="0" borderId="44" xfId="1" applyFont="1" applyBorder="1" applyAlignment="1"/>
    <xf numFmtId="0" fontId="11" fillId="0" borderId="39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/>
    </xf>
    <xf numFmtId="0" fontId="5" fillId="0" borderId="0" xfId="1" applyFont="1" applyBorder="1"/>
    <xf numFmtId="164" fontId="11" fillId="0" borderId="31" xfId="0" applyNumberFormat="1" applyFont="1" applyFill="1" applyBorder="1" applyAlignment="1">
      <alignment horizontal="center" vertical="center"/>
    </xf>
    <xf numFmtId="164" fontId="11" fillId="0" borderId="43" xfId="0" applyNumberFormat="1" applyFont="1" applyFill="1" applyBorder="1" applyAlignment="1">
      <alignment horizontal="center" vertical="center"/>
    </xf>
    <xf numFmtId="164" fontId="11" fillId="2" borderId="50" xfId="0" applyNumberFormat="1" applyFont="1" applyFill="1" applyBorder="1" applyAlignment="1">
      <alignment horizontal="center" vertical="center"/>
    </xf>
    <xf numFmtId="164" fontId="11" fillId="3" borderId="38" xfId="0" applyNumberFormat="1" applyFont="1" applyFill="1" applyBorder="1" applyAlignment="1">
      <alignment horizontal="center" vertical="center"/>
    </xf>
    <xf numFmtId="0" fontId="11" fillId="3" borderId="28" xfId="0" applyFont="1" applyFill="1" applyBorder="1" applyAlignment="1"/>
    <xf numFmtId="0" fontId="10" fillId="3" borderId="27" xfId="0" applyFont="1" applyFill="1" applyBorder="1" applyAlignment="1">
      <alignment vertical="center"/>
    </xf>
    <xf numFmtId="49" fontId="11" fillId="0" borderId="46" xfId="0" applyNumberFormat="1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>
      <alignment horizontal="left" vertical="center" wrapText="1"/>
    </xf>
    <xf numFmtId="0" fontId="2" fillId="0" borderId="15" xfId="0" applyFont="1" applyFill="1" applyBorder="1"/>
    <xf numFmtId="0" fontId="1" fillId="0" borderId="9" xfId="0" applyFont="1" applyBorder="1" applyAlignment="1">
      <alignment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0" fillId="2" borderId="1" xfId="0" applyFill="1" applyBorder="1"/>
    <xf numFmtId="164" fontId="11" fillId="2" borderId="5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1" fillId="0" borderId="39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164" fontId="11" fillId="4" borderId="8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164" fontId="11" fillId="5" borderId="22" xfId="0" applyNumberFormat="1" applyFont="1" applyFill="1" applyBorder="1" applyAlignment="1">
      <alignment horizontal="center" vertical="center"/>
    </xf>
    <xf numFmtId="164" fontId="11" fillId="0" borderId="30" xfId="0" applyNumberFormat="1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49" fontId="11" fillId="0" borderId="29" xfId="0" applyNumberFormat="1" applyFont="1" applyFill="1" applyBorder="1" applyAlignment="1" applyProtection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1" fillId="2" borderId="3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49" fontId="11" fillId="0" borderId="29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164" fontId="11" fillId="5" borderId="22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4" fontId="11" fillId="0" borderId="40" xfId="0" applyNumberFormat="1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0" fillId="0" borderId="19" xfId="1" applyFont="1" applyBorder="1" applyAlignment="1"/>
    <xf numFmtId="0" fontId="11" fillId="0" borderId="13" xfId="1" applyFont="1" applyBorder="1"/>
    <xf numFmtId="164" fontId="1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49" fontId="11" fillId="0" borderId="46" xfId="0" applyNumberFormat="1" applyFont="1" applyFill="1" applyBorder="1" applyAlignment="1" applyProtection="1">
      <alignment horizontal="center" vertical="center"/>
    </xf>
    <xf numFmtId="49" fontId="11" fillId="0" borderId="29" xfId="0" applyNumberFormat="1" applyFont="1" applyFill="1" applyBorder="1" applyAlignment="1" applyProtection="1">
      <alignment horizontal="center" vertical="center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4" fontId="11" fillId="4" borderId="9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1" fillId="5" borderId="9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1" fillId="0" borderId="21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 wrapText="1"/>
    </xf>
    <xf numFmtId="0" fontId="11" fillId="0" borderId="4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164" fontId="11" fillId="0" borderId="37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164" fontId="11" fillId="4" borderId="37" xfId="0" applyNumberFormat="1" applyFont="1" applyFill="1" applyBorder="1" applyAlignment="1">
      <alignment horizontal="center" vertical="center"/>
    </xf>
    <xf numFmtId="164" fontId="11" fillId="4" borderId="22" xfId="0" applyNumberFormat="1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164" fontId="11" fillId="4" borderId="8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164" fontId="11" fillId="5" borderId="8" xfId="0" applyNumberFormat="1" applyFont="1" applyFill="1" applyBorder="1" applyAlignment="1">
      <alignment horizontal="center" vertical="center"/>
    </xf>
    <xf numFmtId="164" fontId="11" fillId="5" borderId="22" xfId="0" applyNumberFormat="1" applyFont="1" applyFill="1" applyBorder="1" applyAlignment="1">
      <alignment horizontal="center" vertical="center"/>
    </xf>
    <xf numFmtId="164" fontId="11" fillId="0" borderId="51" xfId="0" applyNumberFormat="1" applyFont="1" applyFill="1" applyBorder="1" applyAlignment="1">
      <alignment horizontal="center" vertical="center"/>
    </xf>
    <xf numFmtId="164" fontId="11" fillId="0" borderId="50" xfId="0" applyNumberFormat="1" applyFont="1" applyFill="1" applyBorder="1" applyAlignment="1">
      <alignment horizontal="center" vertical="center"/>
    </xf>
    <xf numFmtId="164" fontId="11" fillId="0" borderId="38" xfId="0" applyNumberFormat="1" applyFont="1" applyFill="1" applyBorder="1" applyAlignment="1">
      <alignment horizontal="center" vertical="center"/>
    </xf>
    <xf numFmtId="49" fontId="11" fillId="0" borderId="47" xfId="0" applyNumberFormat="1" applyFont="1" applyFill="1" applyBorder="1" applyAlignment="1" applyProtection="1">
      <alignment horizontal="center" vertical="center"/>
    </xf>
    <xf numFmtId="164" fontId="11" fillId="0" borderId="45" xfId="0" applyNumberFormat="1" applyFont="1" applyFill="1" applyBorder="1" applyAlignment="1">
      <alignment horizontal="center" vertical="center"/>
    </xf>
    <xf numFmtId="164" fontId="11" fillId="0" borderId="30" xfId="0" applyNumberFormat="1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/>
    </xf>
    <xf numFmtId="0" fontId="11" fillId="3" borderId="49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164" fontId="11" fillId="0" borderId="24" xfId="0" applyNumberFormat="1" applyFont="1" applyFill="1" applyBorder="1" applyAlignment="1">
      <alignment horizontal="center" vertical="center"/>
    </xf>
    <xf numFmtId="164" fontId="11" fillId="0" borderId="35" xfId="0" applyNumberFormat="1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164" fontId="11" fillId="5" borderId="37" xfId="0" applyNumberFormat="1" applyFont="1" applyFill="1" applyBorder="1" applyAlignment="1">
      <alignment horizontal="center" vertical="center"/>
    </xf>
    <xf numFmtId="164" fontId="11" fillId="0" borderId="52" xfId="0" applyNumberFormat="1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164" fontId="11" fillId="0" borderId="40" xfId="0" applyNumberFormat="1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165" fontId="11" fillId="6" borderId="3" xfId="1" applyNumberFormat="1" applyFont="1" applyFill="1" applyBorder="1" applyAlignment="1">
      <alignment horizontal="center"/>
    </xf>
    <xf numFmtId="165" fontId="11" fillId="6" borderId="4" xfId="1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64" fontId="11" fillId="4" borderId="53" xfId="0" applyNumberFormat="1" applyFont="1" applyFill="1" applyBorder="1" applyAlignment="1">
      <alignment horizontal="center" vertical="center"/>
    </xf>
    <xf numFmtId="164" fontId="11" fillId="4" borderId="20" xfId="0" applyNumberFormat="1" applyFont="1" applyFill="1" applyBorder="1" applyAlignment="1">
      <alignment horizontal="center" vertical="center"/>
    </xf>
    <xf numFmtId="164" fontId="11" fillId="4" borderId="40" xfId="0" applyNumberFormat="1" applyFont="1" applyFill="1" applyBorder="1" applyAlignment="1">
      <alignment horizontal="center" vertical="center"/>
    </xf>
    <xf numFmtId="164" fontId="11" fillId="5" borderId="40" xfId="0" applyNumberFormat="1" applyFont="1" applyFill="1" applyBorder="1" applyAlignment="1">
      <alignment horizontal="center" vertical="center"/>
    </xf>
    <xf numFmtId="164" fontId="11" fillId="0" borderId="43" xfId="0" applyNumberFormat="1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/>
    </xf>
    <xf numFmtId="0" fontId="10" fillId="3" borderId="28" xfId="0" applyFont="1" applyFill="1" applyBorder="1" applyAlignment="1">
      <alignment horizontal="center"/>
    </xf>
    <xf numFmtId="0" fontId="11" fillId="2" borderId="37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0" fillId="0" borderId="3" xfId="1" applyFont="1" applyBorder="1" applyAlignment="1">
      <alignment horizontal="left"/>
    </xf>
    <xf numFmtId="0" fontId="10" fillId="0" borderId="19" xfId="1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4" fillId="0" borderId="0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165" fontId="7" fillId="2" borderId="0" xfId="1" applyNumberFormat="1" applyFont="1" applyFill="1" applyBorder="1" applyAlignment="1">
      <alignment horizontal="center"/>
    </xf>
    <xf numFmtId="4" fontId="9" fillId="2" borderId="0" xfId="1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left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49" fontId="15" fillId="0" borderId="0" xfId="1" applyNumberFormat="1" applyFont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top"/>
    </xf>
    <xf numFmtId="0" fontId="10" fillId="0" borderId="0" xfId="0" applyFont="1" applyFill="1" applyAlignment="1">
      <alignment horizontal="center"/>
    </xf>
    <xf numFmtId="49" fontId="19" fillId="0" borderId="0" xfId="1" applyNumberFormat="1" applyFont="1" applyFill="1" applyBorder="1" applyAlignment="1">
      <alignment horizontal="center" vertical="center"/>
    </xf>
    <xf numFmtId="164" fontId="11" fillId="5" borderId="39" xfId="0" applyNumberFormat="1" applyFont="1" applyFill="1" applyBorder="1" applyAlignment="1">
      <alignment horizontal="center" vertical="center"/>
    </xf>
    <xf numFmtId="164" fontId="11" fillId="0" borderId="39" xfId="0" applyNumberFormat="1" applyFont="1" applyFill="1" applyBorder="1" applyAlignment="1">
      <alignment horizontal="center" vertical="center"/>
    </xf>
    <xf numFmtId="164" fontId="11" fillId="0" borderId="33" xfId="0" applyNumberFormat="1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164" fontId="11" fillId="4" borderId="39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4AA8D2"/>
      <color rgb="FF7871D5"/>
      <color rgb="FF63E369"/>
      <color rgb="FFE2D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222</xdr:row>
      <xdr:rowOff>2699657</xdr:rowOff>
    </xdr:from>
    <xdr:to>
      <xdr:col>4</xdr:col>
      <xdr:colOff>4609131</xdr:colOff>
      <xdr:row>222</xdr:row>
      <xdr:rowOff>2930148</xdr:rowOff>
    </xdr:to>
    <xdr:sp macro="" textlink="">
      <xdr:nvSpPr>
        <xdr:cNvPr id="4" name="TextovéPole 3"/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7"/>
  <sheetViews>
    <sheetView showGridLines="0" tabSelected="1" zoomScale="90" zoomScaleNormal="90" workbookViewId="0">
      <selection activeCell="G23" sqref="G23:G30 J23:J30"/>
    </sheetView>
  </sheetViews>
  <sheetFormatPr defaultColWidth="9.140625" defaultRowHeight="12.75" x14ac:dyDescent="0.2"/>
  <cols>
    <col min="1" max="1" width="7.140625" style="1" customWidth="1"/>
    <col min="2" max="2" width="4.28515625" style="1" customWidth="1"/>
    <col min="3" max="3" width="14.5703125" style="1" customWidth="1"/>
    <col min="4" max="4" width="23.42578125" style="1" customWidth="1"/>
    <col min="5" max="5" width="74.140625" style="1" customWidth="1"/>
    <col min="6" max="6" width="6.28515625" style="2" customWidth="1"/>
    <col min="7" max="7" width="10.7109375" style="2" customWidth="1"/>
    <col min="8" max="8" width="12.28515625" style="1" customWidth="1"/>
    <col min="9" max="9" width="15.42578125" style="1" customWidth="1"/>
    <col min="10" max="10" width="12.42578125" style="1" customWidth="1"/>
    <col min="11" max="11" width="13.42578125" style="1" customWidth="1"/>
    <col min="12" max="12" width="17.140625" style="1" customWidth="1"/>
    <col min="13" max="16384" width="9.140625" style="1"/>
  </cols>
  <sheetData>
    <row r="1" spans="1:12" ht="14.25" x14ac:dyDescent="0.2">
      <c r="A1" s="313" t="s">
        <v>201</v>
      </c>
      <c r="B1" s="314"/>
      <c r="C1" s="314"/>
      <c r="D1" s="46"/>
      <c r="E1" s="50"/>
      <c r="F1" s="44"/>
      <c r="G1" s="44"/>
      <c r="H1" s="47"/>
      <c r="I1" s="47"/>
    </row>
    <row r="2" spans="1:12" ht="27.75" customHeight="1" x14ac:dyDescent="0.2">
      <c r="A2" s="48"/>
      <c r="B2" s="51"/>
      <c r="C2" s="46"/>
      <c r="D2" s="46"/>
      <c r="E2" s="285" t="s">
        <v>199</v>
      </c>
      <c r="F2" s="285"/>
      <c r="G2" s="285"/>
      <c r="H2" s="47"/>
      <c r="I2" s="47"/>
    </row>
    <row r="3" spans="1:12" x14ac:dyDescent="0.2">
      <c r="A3" s="48"/>
      <c r="B3" s="51"/>
      <c r="C3" s="46"/>
      <c r="D3" s="46"/>
      <c r="E3" s="54"/>
      <c r="F3" s="44"/>
      <c r="G3" s="44"/>
      <c r="H3" s="47"/>
      <c r="I3" s="47"/>
    </row>
    <row r="4" spans="1:12" ht="24" customHeight="1" x14ac:dyDescent="0.2">
      <c r="A4" s="48"/>
      <c r="B4" s="301" t="s">
        <v>13</v>
      </c>
      <c r="C4" s="301"/>
      <c r="D4" s="301"/>
      <c r="E4" s="304" t="s">
        <v>196</v>
      </c>
      <c r="F4" s="304"/>
      <c r="G4" s="304"/>
      <c r="H4" s="304"/>
      <c r="I4" s="47"/>
    </row>
    <row r="5" spans="1:12" ht="18.75" customHeight="1" x14ac:dyDescent="0.2">
      <c r="A5" s="48"/>
      <c r="B5" s="301"/>
      <c r="C5" s="301"/>
      <c r="D5" s="301"/>
      <c r="E5" s="54"/>
      <c r="F5" s="44"/>
      <c r="G5" s="44"/>
      <c r="H5" s="47"/>
      <c r="I5" s="47"/>
    </row>
    <row r="6" spans="1:12" ht="24.75" customHeight="1" x14ac:dyDescent="0.2">
      <c r="A6" s="48"/>
      <c r="B6" s="55" t="s">
        <v>16</v>
      </c>
      <c r="C6" s="46"/>
      <c r="D6" s="46"/>
      <c r="E6" s="55" t="s">
        <v>200</v>
      </c>
      <c r="F6" s="44"/>
      <c r="G6" s="44"/>
      <c r="H6" s="47"/>
      <c r="I6" s="47"/>
    </row>
    <row r="7" spans="1:12" ht="25.5" customHeight="1" x14ac:dyDescent="0.2">
      <c r="A7" s="48"/>
      <c r="B7" s="55" t="s">
        <v>14</v>
      </c>
      <c r="C7" s="55"/>
      <c r="D7" s="46"/>
      <c r="E7" s="55" t="s">
        <v>17</v>
      </c>
      <c r="F7" s="44"/>
      <c r="G7" s="44"/>
      <c r="H7" s="47"/>
      <c r="I7" s="47"/>
    </row>
    <row r="8" spans="1:12" ht="25.5" customHeight="1" x14ac:dyDescent="0.2">
      <c r="B8" s="55" t="s">
        <v>15</v>
      </c>
      <c r="C8" s="55"/>
      <c r="D8" s="55"/>
      <c r="E8" s="65" t="s">
        <v>18</v>
      </c>
      <c r="F8" s="44"/>
      <c r="G8" s="44"/>
      <c r="H8" s="47"/>
      <c r="I8" s="47"/>
    </row>
    <row r="9" spans="1:12" ht="25.5" customHeight="1" x14ac:dyDescent="0.2">
      <c r="B9" s="303" t="s">
        <v>197</v>
      </c>
      <c r="C9" s="303"/>
      <c r="D9" s="303"/>
      <c r="E9" s="303"/>
      <c r="F9" s="303"/>
      <c r="G9" s="303"/>
      <c r="H9" s="303"/>
      <c r="I9" s="47"/>
    </row>
    <row r="10" spans="1:12" ht="12.75" customHeight="1" x14ac:dyDescent="0.2">
      <c r="B10" s="302" t="s">
        <v>198</v>
      </c>
      <c r="C10" s="302"/>
      <c r="D10" s="302"/>
      <c r="E10" s="302"/>
      <c r="F10" s="302"/>
      <c r="G10" s="302"/>
      <c r="H10" s="302"/>
      <c r="I10" s="67"/>
    </row>
    <row r="11" spans="1:12" ht="13.9" customHeight="1" x14ac:dyDescent="0.2">
      <c r="B11" s="67"/>
      <c r="C11" s="67"/>
      <c r="D11" s="67"/>
      <c r="E11" s="67"/>
      <c r="F11" s="67"/>
      <c r="G11" s="67"/>
      <c r="H11" s="67"/>
      <c r="I11" s="67"/>
    </row>
    <row r="12" spans="1:12" x14ac:dyDescent="0.2">
      <c r="B12" s="61"/>
      <c r="C12" s="48"/>
      <c r="D12" s="48"/>
      <c r="E12" s="48"/>
      <c r="F12" s="44"/>
      <c r="G12" s="44"/>
      <c r="H12" s="47"/>
      <c r="I12" s="47"/>
      <c r="J12" s="66"/>
      <c r="K12" s="66"/>
      <c r="L12" s="66"/>
    </row>
    <row r="13" spans="1:12" x14ac:dyDescent="0.2">
      <c r="B13" s="61"/>
      <c r="C13" s="62"/>
      <c r="D13" s="62"/>
      <c r="E13" s="62"/>
      <c r="F13" s="63"/>
      <c r="G13" s="63"/>
      <c r="H13" s="64"/>
      <c r="I13" s="64"/>
    </row>
    <row r="14" spans="1:12" x14ac:dyDescent="0.2">
      <c r="B14" s="286" t="s">
        <v>166</v>
      </c>
      <c r="C14" s="286"/>
      <c r="D14" s="286"/>
      <c r="E14" s="286"/>
      <c r="F14" s="44"/>
      <c r="G14" s="44"/>
      <c r="H14" s="47"/>
      <c r="I14" s="47"/>
    </row>
    <row r="15" spans="1:12" x14ac:dyDescent="0.2">
      <c r="B15" s="49"/>
      <c r="C15" s="48"/>
      <c r="D15" s="289"/>
      <c r="E15" s="289"/>
      <c r="F15" s="44"/>
      <c r="G15" s="44"/>
      <c r="H15" s="47"/>
      <c r="I15" s="47"/>
    </row>
    <row r="16" spans="1:12" ht="13.5" thickBot="1" x14ac:dyDescent="0.25"/>
    <row r="17" spans="2:13" ht="15.75" customHeight="1" thickBot="1" x14ac:dyDescent="0.25">
      <c r="B17" s="290" t="s">
        <v>0</v>
      </c>
      <c r="C17" s="293" t="s">
        <v>1</v>
      </c>
      <c r="D17" s="294"/>
      <c r="E17" s="290"/>
      <c r="F17" s="290" t="s">
        <v>2</v>
      </c>
      <c r="G17" s="290" t="s">
        <v>4</v>
      </c>
      <c r="H17" s="263" t="s">
        <v>5</v>
      </c>
      <c r="I17" s="278"/>
      <c r="J17" s="278"/>
      <c r="K17" s="278"/>
      <c r="L17" s="264"/>
    </row>
    <row r="18" spans="2:13" ht="15" customHeight="1" thickBot="1" x14ac:dyDescent="0.25">
      <c r="B18" s="291"/>
      <c r="C18" s="295"/>
      <c r="D18" s="296"/>
      <c r="E18" s="291"/>
      <c r="F18" s="291"/>
      <c r="G18" s="291"/>
      <c r="H18" s="263" t="s">
        <v>9</v>
      </c>
      <c r="I18" s="264"/>
      <c r="J18" s="263" t="s">
        <v>10</v>
      </c>
      <c r="K18" s="264"/>
      <c r="L18" s="311" t="s">
        <v>3</v>
      </c>
    </row>
    <row r="19" spans="2:13" ht="15.75" customHeight="1" thickBot="1" x14ac:dyDescent="0.25">
      <c r="B19" s="292"/>
      <c r="C19" s="297"/>
      <c r="D19" s="298"/>
      <c r="E19" s="292"/>
      <c r="F19" s="292"/>
      <c r="G19" s="292"/>
      <c r="H19" s="31" t="s">
        <v>6</v>
      </c>
      <c r="I19" s="31" t="s">
        <v>7</v>
      </c>
      <c r="J19" s="31" t="s">
        <v>6</v>
      </c>
      <c r="K19" s="31" t="s">
        <v>7</v>
      </c>
      <c r="L19" s="312"/>
    </row>
    <row r="20" spans="2:13" ht="15.75" customHeight="1" thickBot="1" x14ac:dyDescent="0.25">
      <c r="B20" s="263" t="s">
        <v>11</v>
      </c>
      <c r="C20" s="278"/>
      <c r="D20" s="264"/>
      <c r="E20" s="32" t="s">
        <v>12</v>
      </c>
      <c r="F20" s="33"/>
      <c r="G20" s="33"/>
      <c r="H20" s="31"/>
      <c r="I20" s="31"/>
      <c r="J20" s="31"/>
      <c r="K20" s="31"/>
      <c r="L20" s="34"/>
    </row>
    <row r="21" spans="2:13" s="3" customFormat="1" ht="10.5" customHeight="1" thickBot="1" x14ac:dyDescent="0.25">
      <c r="B21" s="94">
        <v>1</v>
      </c>
      <c r="C21" s="299">
        <v>2</v>
      </c>
      <c r="D21" s="300"/>
      <c r="E21" s="31">
        <v>3</v>
      </c>
      <c r="F21" s="81">
        <v>4</v>
      </c>
      <c r="G21" s="31">
        <v>5</v>
      </c>
      <c r="H21" s="31">
        <v>6</v>
      </c>
      <c r="I21" s="31">
        <v>7</v>
      </c>
      <c r="J21" s="81">
        <v>8</v>
      </c>
      <c r="K21" s="81">
        <v>9</v>
      </c>
      <c r="L21" s="31">
        <v>10</v>
      </c>
    </row>
    <row r="22" spans="2:13" s="4" customFormat="1" ht="18" customHeight="1" x14ac:dyDescent="0.2">
      <c r="B22" s="35" t="s">
        <v>65</v>
      </c>
      <c r="C22" s="152" t="s">
        <v>167</v>
      </c>
      <c r="D22" s="151"/>
      <c r="E22" s="151"/>
      <c r="F22" s="39"/>
      <c r="G22" s="96"/>
      <c r="H22" s="97"/>
      <c r="I22" s="97"/>
      <c r="J22" s="41"/>
      <c r="K22" s="41"/>
      <c r="L22" s="98"/>
    </row>
    <row r="23" spans="2:13" s="3" customFormat="1" ht="27" customHeight="1" x14ac:dyDescent="0.2">
      <c r="B23" s="250"/>
      <c r="C23" s="246" t="s">
        <v>72</v>
      </c>
      <c r="D23" s="247"/>
      <c r="E23" s="70" t="s">
        <v>66</v>
      </c>
      <c r="F23" s="238" t="s">
        <v>169</v>
      </c>
      <c r="G23" s="310">
        <v>10</v>
      </c>
      <c r="H23" s="225">
        <v>0</v>
      </c>
      <c r="I23" s="226">
        <f>PRODUCT(G23,H23)</f>
        <v>0</v>
      </c>
      <c r="J23" s="227">
        <v>0</v>
      </c>
      <c r="K23" s="226">
        <f>PRODUCT(G23,J23)</f>
        <v>0</v>
      </c>
      <c r="L23" s="229">
        <f>PRODUCT(I23+K23)</f>
        <v>0</v>
      </c>
      <c r="M23" s="155"/>
    </row>
    <row r="24" spans="2:13" s="3" customFormat="1" ht="16.5" customHeight="1" x14ac:dyDescent="0.2">
      <c r="B24" s="251"/>
      <c r="C24" s="198"/>
      <c r="D24" s="199"/>
      <c r="E24" s="70" t="s">
        <v>31</v>
      </c>
      <c r="F24" s="211"/>
      <c r="G24" s="273"/>
      <c r="H24" s="221"/>
      <c r="I24" s="217"/>
      <c r="J24" s="228"/>
      <c r="K24" s="217"/>
      <c r="L24" s="230"/>
      <c r="M24" s="155"/>
    </row>
    <row r="25" spans="2:13" s="3" customFormat="1" ht="12.75" customHeight="1" x14ac:dyDescent="0.2">
      <c r="B25" s="251"/>
      <c r="C25" s="198"/>
      <c r="D25" s="199"/>
      <c r="E25" s="70" t="s">
        <v>67</v>
      </c>
      <c r="F25" s="211"/>
      <c r="G25" s="273"/>
      <c r="H25" s="221"/>
      <c r="I25" s="217"/>
      <c r="J25" s="228"/>
      <c r="K25" s="217"/>
      <c r="L25" s="230"/>
      <c r="M25" s="155"/>
    </row>
    <row r="26" spans="2:13" s="3" customFormat="1" ht="10.5" customHeight="1" x14ac:dyDescent="0.2">
      <c r="B26" s="251"/>
      <c r="C26" s="198"/>
      <c r="D26" s="199"/>
      <c r="E26" s="70" t="s">
        <v>68</v>
      </c>
      <c r="F26" s="211"/>
      <c r="G26" s="273"/>
      <c r="H26" s="221"/>
      <c r="I26" s="217"/>
      <c r="J26" s="228"/>
      <c r="K26" s="217"/>
      <c r="L26" s="230"/>
      <c r="M26" s="155"/>
    </row>
    <row r="27" spans="2:13" s="3" customFormat="1" ht="27" customHeight="1" x14ac:dyDescent="0.2">
      <c r="B27" s="251"/>
      <c r="C27" s="198"/>
      <c r="D27" s="199"/>
      <c r="E27" s="70" t="s">
        <v>69</v>
      </c>
      <c r="F27" s="211"/>
      <c r="G27" s="273"/>
      <c r="H27" s="221"/>
      <c r="I27" s="217"/>
      <c r="J27" s="228"/>
      <c r="K27" s="217"/>
      <c r="L27" s="230"/>
      <c r="M27" s="155"/>
    </row>
    <row r="28" spans="2:13" s="3" customFormat="1" ht="10.5" customHeight="1" x14ac:dyDescent="0.2">
      <c r="B28" s="251"/>
      <c r="C28" s="198"/>
      <c r="D28" s="199"/>
      <c r="E28" s="70" t="s">
        <v>35</v>
      </c>
      <c r="F28" s="211"/>
      <c r="G28" s="273"/>
      <c r="H28" s="221"/>
      <c r="I28" s="217"/>
      <c r="J28" s="228"/>
      <c r="K28" s="217"/>
      <c r="L28" s="230"/>
      <c r="M28" s="155"/>
    </row>
    <row r="29" spans="2:13" s="3" customFormat="1" ht="10.5" customHeight="1" x14ac:dyDescent="0.2">
      <c r="B29" s="251"/>
      <c r="C29" s="198"/>
      <c r="D29" s="199"/>
      <c r="E29" s="70" t="s">
        <v>70</v>
      </c>
      <c r="F29" s="211"/>
      <c r="G29" s="273"/>
      <c r="H29" s="221"/>
      <c r="I29" s="217"/>
      <c r="J29" s="228"/>
      <c r="K29" s="217"/>
      <c r="L29" s="230"/>
      <c r="M29" s="155"/>
    </row>
    <row r="30" spans="2:13" s="3" customFormat="1" ht="27.75" customHeight="1" x14ac:dyDescent="0.2">
      <c r="B30" s="251"/>
      <c r="C30" s="198"/>
      <c r="D30" s="199"/>
      <c r="E30" s="72" t="s">
        <v>71</v>
      </c>
      <c r="F30" s="211"/>
      <c r="G30" s="273"/>
      <c r="H30" s="221"/>
      <c r="I30" s="204"/>
      <c r="J30" s="206"/>
      <c r="K30" s="217"/>
      <c r="L30" s="231"/>
      <c r="M30" s="155"/>
    </row>
    <row r="31" spans="2:13" s="3" customFormat="1" ht="17.25" customHeight="1" thickBot="1" x14ac:dyDescent="0.25">
      <c r="B31" s="173"/>
      <c r="C31" s="198"/>
      <c r="D31" s="236"/>
      <c r="E31" s="72" t="s">
        <v>177</v>
      </c>
      <c r="F31" s="176" t="s">
        <v>153</v>
      </c>
      <c r="G31" s="170">
        <v>80</v>
      </c>
      <c r="H31" s="168">
        <v>0</v>
      </c>
      <c r="I31" s="161">
        <f>SUM(G31*H31)</f>
        <v>0</v>
      </c>
      <c r="J31" s="171">
        <v>0</v>
      </c>
      <c r="K31" s="162">
        <v>0</v>
      </c>
      <c r="L31" s="175">
        <f>PRODUCT(I31+K31)</f>
        <v>0</v>
      </c>
      <c r="M31" s="155"/>
    </row>
    <row r="32" spans="2:13" s="4" customFormat="1" ht="13.5" customHeight="1" thickBot="1" x14ac:dyDescent="0.25">
      <c r="B32" s="153"/>
      <c r="C32" s="213" t="s">
        <v>61</v>
      </c>
      <c r="D32" s="214"/>
      <c r="E32" s="154" t="s">
        <v>19</v>
      </c>
      <c r="F32" s="256" t="s">
        <v>169</v>
      </c>
      <c r="G32" s="272">
        <v>12</v>
      </c>
      <c r="H32" s="265">
        <v>0</v>
      </c>
      <c r="I32" s="216">
        <f>PRODUCT(G32,H32)</f>
        <v>0</v>
      </c>
      <c r="J32" s="248">
        <v>0</v>
      </c>
      <c r="K32" s="217">
        <f>PRODUCT(G32,J32)</f>
        <v>0</v>
      </c>
      <c r="L32" s="249">
        <f>PRODUCT(I32+K32)</f>
        <v>0</v>
      </c>
      <c r="M32" s="114"/>
    </row>
    <row r="33" spans="2:13" s="4" customFormat="1" ht="26.25" thickBot="1" x14ac:dyDescent="0.25">
      <c r="B33" s="37"/>
      <c r="C33" s="198"/>
      <c r="D33" s="199"/>
      <c r="E33" s="68" t="s">
        <v>20</v>
      </c>
      <c r="F33" s="253"/>
      <c r="G33" s="273"/>
      <c r="H33" s="265"/>
      <c r="I33" s="217"/>
      <c r="J33" s="228"/>
      <c r="K33" s="217"/>
      <c r="L33" s="230"/>
      <c r="M33" s="114"/>
    </row>
    <row r="34" spans="2:13" s="4" customFormat="1" ht="13.5" thickBot="1" x14ac:dyDescent="0.25">
      <c r="B34" s="37"/>
      <c r="C34" s="198"/>
      <c r="D34" s="199"/>
      <c r="E34" s="69" t="s">
        <v>21</v>
      </c>
      <c r="F34" s="253"/>
      <c r="G34" s="273"/>
      <c r="H34" s="265"/>
      <c r="I34" s="217"/>
      <c r="J34" s="228"/>
      <c r="K34" s="217"/>
      <c r="L34" s="230"/>
      <c r="M34" s="114"/>
    </row>
    <row r="35" spans="2:13" s="4" customFormat="1" ht="39" thickBot="1" x14ac:dyDescent="0.25">
      <c r="B35" s="37"/>
      <c r="C35" s="198"/>
      <c r="D35" s="199"/>
      <c r="E35" s="69" t="s">
        <v>22</v>
      </c>
      <c r="F35" s="253"/>
      <c r="G35" s="273"/>
      <c r="H35" s="265"/>
      <c r="I35" s="217"/>
      <c r="J35" s="228"/>
      <c r="K35" s="217"/>
      <c r="L35" s="230"/>
      <c r="M35" s="114"/>
    </row>
    <row r="36" spans="2:13" s="4" customFormat="1" ht="13.5" thickBot="1" x14ac:dyDescent="0.25">
      <c r="B36" s="37"/>
      <c r="C36" s="198"/>
      <c r="D36" s="199"/>
      <c r="E36" s="68" t="s">
        <v>23</v>
      </c>
      <c r="F36" s="253"/>
      <c r="G36" s="273"/>
      <c r="H36" s="265"/>
      <c r="I36" s="217"/>
      <c r="J36" s="228"/>
      <c r="K36" s="217"/>
      <c r="L36" s="230"/>
      <c r="M36" s="114"/>
    </row>
    <row r="37" spans="2:13" s="4" customFormat="1" ht="26.25" thickBot="1" x14ac:dyDescent="0.25">
      <c r="B37" s="37"/>
      <c r="C37" s="198"/>
      <c r="D37" s="199"/>
      <c r="E37" s="69" t="s">
        <v>24</v>
      </c>
      <c r="F37" s="253"/>
      <c r="G37" s="273"/>
      <c r="H37" s="265"/>
      <c r="I37" s="217"/>
      <c r="J37" s="228"/>
      <c r="K37" s="217"/>
      <c r="L37" s="230"/>
      <c r="M37" s="114"/>
    </row>
    <row r="38" spans="2:13" s="4" customFormat="1" ht="39" thickBot="1" x14ac:dyDescent="0.25">
      <c r="B38" s="37"/>
      <c r="C38" s="198"/>
      <c r="D38" s="199"/>
      <c r="E38" s="69" t="s">
        <v>25</v>
      </c>
      <c r="F38" s="253"/>
      <c r="G38" s="273"/>
      <c r="H38" s="265"/>
      <c r="I38" s="217"/>
      <c r="J38" s="228"/>
      <c r="K38" s="217"/>
      <c r="L38" s="230"/>
      <c r="M38" s="114"/>
    </row>
    <row r="39" spans="2:13" s="4" customFormat="1" ht="25.5" x14ac:dyDescent="0.2">
      <c r="B39" s="37"/>
      <c r="C39" s="198"/>
      <c r="D39" s="199"/>
      <c r="E39" s="69" t="s">
        <v>26</v>
      </c>
      <c r="F39" s="254"/>
      <c r="G39" s="274"/>
      <c r="H39" s="266"/>
      <c r="I39" s="204"/>
      <c r="J39" s="206"/>
      <c r="K39" s="204"/>
      <c r="L39" s="231"/>
      <c r="M39" s="114"/>
    </row>
    <row r="40" spans="2:13" s="4" customFormat="1" x14ac:dyDescent="0.2">
      <c r="B40" s="174"/>
      <c r="C40" s="198"/>
      <c r="D40" s="199"/>
      <c r="E40" s="69" t="s">
        <v>180</v>
      </c>
      <c r="F40" s="166" t="s">
        <v>98</v>
      </c>
      <c r="G40" s="178">
        <v>50</v>
      </c>
      <c r="H40" s="165">
        <v>0</v>
      </c>
      <c r="I40" s="147">
        <f>SUM(G40*H40)</f>
        <v>0</v>
      </c>
      <c r="J40" s="171">
        <v>0</v>
      </c>
      <c r="K40" s="169">
        <f>SUM(G40*J40)</f>
        <v>0</v>
      </c>
      <c r="L40" s="172">
        <f>PRODUCT(I40+K40)</f>
        <v>0</v>
      </c>
      <c r="M40" s="114"/>
    </row>
    <row r="41" spans="2:13" s="4" customFormat="1" ht="25.5" x14ac:dyDescent="0.2">
      <c r="B41" s="37"/>
      <c r="C41" s="198"/>
      <c r="D41" s="199"/>
      <c r="E41" s="69" t="s">
        <v>27</v>
      </c>
      <c r="F41" s="252" t="s">
        <v>169</v>
      </c>
      <c r="G41" s="224">
        <v>12</v>
      </c>
      <c r="H41" s="221">
        <v>0</v>
      </c>
      <c r="I41" s="226">
        <f>PRODUCT(G41,H41)</f>
        <v>0</v>
      </c>
      <c r="J41" s="227">
        <v>0</v>
      </c>
      <c r="K41" s="226">
        <f>PRODUCT(G41,J41)</f>
        <v>0</v>
      </c>
      <c r="L41" s="229">
        <f>PRODUCT(I41+K41)</f>
        <v>0</v>
      </c>
      <c r="M41" s="114"/>
    </row>
    <row r="42" spans="2:13" s="4" customFormat="1" ht="38.25" x14ac:dyDescent="0.2">
      <c r="B42" s="37"/>
      <c r="C42" s="198"/>
      <c r="D42" s="199"/>
      <c r="E42" s="69" t="s">
        <v>28</v>
      </c>
      <c r="F42" s="253"/>
      <c r="G42" s="219"/>
      <c r="H42" s="221"/>
      <c r="I42" s="217"/>
      <c r="J42" s="228"/>
      <c r="K42" s="217"/>
      <c r="L42" s="230"/>
      <c r="M42" s="114"/>
    </row>
    <row r="43" spans="2:13" s="4" customFormat="1" ht="26.25" thickBot="1" x14ac:dyDescent="0.25">
      <c r="B43" s="139"/>
      <c r="C43" s="222"/>
      <c r="D43" s="223"/>
      <c r="E43" s="157" t="s">
        <v>29</v>
      </c>
      <c r="F43" s="257"/>
      <c r="G43" s="275"/>
      <c r="H43" s="267"/>
      <c r="I43" s="255"/>
      <c r="J43" s="268"/>
      <c r="K43" s="255"/>
      <c r="L43" s="269"/>
      <c r="M43" s="114"/>
    </row>
    <row r="44" spans="2:13" s="4" customFormat="1" ht="25.5" x14ac:dyDescent="0.2">
      <c r="B44" s="37"/>
      <c r="C44" s="276" t="s">
        <v>63</v>
      </c>
      <c r="D44" s="253" t="s">
        <v>62</v>
      </c>
      <c r="E44" s="156" t="s">
        <v>30</v>
      </c>
      <c r="F44" s="253" t="s">
        <v>169</v>
      </c>
      <c r="G44" s="215">
        <v>12</v>
      </c>
      <c r="H44" s="221">
        <v>0</v>
      </c>
      <c r="I44" s="217">
        <f>PRODUCT(G44,H44)</f>
        <v>0</v>
      </c>
      <c r="J44" s="228">
        <v>0</v>
      </c>
      <c r="K44" s="217">
        <f>PRODUCT(G44,J44)</f>
        <v>0</v>
      </c>
      <c r="L44" s="234">
        <f>PRODUCT(I44+K44)</f>
        <v>0</v>
      </c>
      <c r="M44" s="114"/>
    </row>
    <row r="45" spans="2:13" s="4" customFormat="1" x14ac:dyDescent="0.2">
      <c r="B45" s="37"/>
      <c r="C45" s="242"/>
      <c r="D45" s="253"/>
      <c r="E45" s="70" t="s">
        <v>31</v>
      </c>
      <c r="F45" s="253"/>
      <c r="G45" s="201"/>
      <c r="H45" s="221"/>
      <c r="I45" s="217"/>
      <c r="J45" s="228"/>
      <c r="K45" s="217"/>
      <c r="L45" s="234"/>
      <c r="M45" s="114"/>
    </row>
    <row r="46" spans="2:13" s="4" customFormat="1" x14ac:dyDescent="0.2">
      <c r="B46" s="37"/>
      <c r="C46" s="242"/>
      <c r="D46" s="253"/>
      <c r="E46" s="70" t="s">
        <v>32</v>
      </c>
      <c r="F46" s="253"/>
      <c r="G46" s="201"/>
      <c r="H46" s="221"/>
      <c r="I46" s="217"/>
      <c r="J46" s="228"/>
      <c r="K46" s="217"/>
      <c r="L46" s="234"/>
      <c r="M46" s="114"/>
    </row>
    <row r="47" spans="2:13" s="4" customFormat="1" x14ac:dyDescent="0.2">
      <c r="B47" s="37"/>
      <c r="C47" s="242"/>
      <c r="D47" s="253"/>
      <c r="E47" s="70" t="s">
        <v>33</v>
      </c>
      <c r="F47" s="253"/>
      <c r="G47" s="201"/>
      <c r="H47" s="221"/>
      <c r="I47" s="217"/>
      <c r="J47" s="228"/>
      <c r="K47" s="217"/>
      <c r="L47" s="234"/>
      <c r="M47" s="114"/>
    </row>
    <row r="48" spans="2:13" s="4" customFormat="1" ht="25.5" x14ac:dyDescent="0.2">
      <c r="B48" s="37"/>
      <c r="C48" s="242"/>
      <c r="D48" s="253"/>
      <c r="E48" s="70" t="s">
        <v>34</v>
      </c>
      <c r="F48" s="253"/>
      <c r="G48" s="201"/>
      <c r="H48" s="221"/>
      <c r="I48" s="217"/>
      <c r="J48" s="228"/>
      <c r="K48" s="217"/>
      <c r="L48" s="234"/>
      <c r="M48" s="114"/>
    </row>
    <row r="49" spans="2:13" s="4" customFormat="1" x14ac:dyDescent="0.2">
      <c r="B49" s="37"/>
      <c r="C49" s="242"/>
      <c r="D49" s="253"/>
      <c r="E49" s="70" t="s">
        <v>35</v>
      </c>
      <c r="F49" s="253"/>
      <c r="G49" s="201"/>
      <c r="H49" s="221"/>
      <c r="I49" s="217"/>
      <c r="J49" s="228"/>
      <c r="K49" s="217"/>
      <c r="L49" s="234"/>
      <c r="M49" s="114"/>
    </row>
    <row r="50" spans="2:13" s="4" customFormat="1" x14ac:dyDescent="0.2">
      <c r="B50" s="37"/>
      <c r="C50" s="242"/>
      <c r="D50" s="253"/>
      <c r="E50" s="70" t="s">
        <v>36</v>
      </c>
      <c r="F50" s="253"/>
      <c r="G50" s="201"/>
      <c r="H50" s="221"/>
      <c r="I50" s="217"/>
      <c r="J50" s="228"/>
      <c r="K50" s="217"/>
      <c r="L50" s="234"/>
      <c r="M50" s="114"/>
    </row>
    <row r="51" spans="2:13" s="4" customFormat="1" x14ac:dyDescent="0.2">
      <c r="B51" s="37"/>
      <c r="C51" s="242"/>
      <c r="D51" s="253"/>
      <c r="E51" s="70" t="s">
        <v>37</v>
      </c>
      <c r="F51" s="253"/>
      <c r="G51" s="201"/>
      <c r="H51" s="221"/>
      <c r="I51" s="217"/>
      <c r="J51" s="228"/>
      <c r="K51" s="217"/>
      <c r="L51" s="234"/>
      <c r="M51" s="114"/>
    </row>
    <row r="52" spans="2:13" s="4" customFormat="1" x14ac:dyDescent="0.2">
      <c r="B52" s="37"/>
      <c r="C52" s="242"/>
      <c r="D52" s="253"/>
      <c r="E52" s="70" t="s">
        <v>38</v>
      </c>
      <c r="F52" s="253"/>
      <c r="G52" s="201"/>
      <c r="H52" s="221"/>
      <c r="I52" s="217"/>
      <c r="J52" s="228"/>
      <c r="K52" s="217"/>
      <c r="L52" s="234"/>
      <c r="M52" s="114"/>
    </row>
    <row r="53" spans="2:13" s="4" customFormat="1" x14ac:dyDescent="0.2">
      <c r="B53" s="37"/>
      <c r="C53" s="242"/>
      <c r="D53" s="253"/>
      <c r="E53" s="70" t="s">
        <v>39</v>
      </c>
      <c r="F53" s="253"/>
      <c r="G53" s="201"/>
      <c r="H53" s="221"/>
      <c r="I53" s="217"/>
      <c r="J53" s="228"/>
      <c r="K53" s="217"/>
      <c r="L53" s="234"/>
      <c r="M53" s="114"/>
    </row>
    <row r="54" spans="2:13" s="4" customFormat="1" x14ac:dyDescent="0.2">
      <c r="B54" s="37"/>
      <c r="C54" s="242"/>
      <c r="D54" s="253"/>
      <c r="E54" s="71" t="s">
        <v>40</v>
      </c>
      <c r="F54" s="253"/>
      <c r="G54" s="201"/>
      <c r="H54" s="221"/>
      <c r="I54" s="217"/>
      <c r="J54" s="228"/>
      <c r="K54" s="217"/>
      <c r="L54" s="234"/>
      <c r="M54" s="114"/>
    </row>
    <row r="55" spans="2:13" s="4" customFormat="1" ht="38.25" x14ac:dyDescent="0.2">
      <c r="B55" s="37"/>
      <c r="C55" s="242"/>
      <c r="D55" s="253"/>
      <c r="E55" s="70" t="s">
        <v>41</v>
      </c>
      <c r="F55" s="253"/>
      <c r="G55" s="201"/>
      <c r="H55" s="221"/>
      <c r="I55" s="217"/>
      <c r="J55" s="228"/>
      <c r="K55" s="217"/>
      <c r="L55" s="234"/>
      <c r="M55" s="114"/>
    </row>
    <row r="56" spans="2:13" s="4" customFormat="1" x14ac:dyDescent="0.2">
      <c r="B56" s="37"/>
      <c r="C56" s="242"/>
      <c r="D56" s="254"/>
      <c r="E56" s="72" t="s">
        <v>42</v>
      </c>
      <c r="F56" s="254"/>
      <c r="G56" s="224"/>
      <c r="H56" s="221"/>
      <c r="I56" s="217"/>
      <c r="J56" s="228"/>
      <c r="K56" s="217"/>
      <c r="L56" s="234"/>
      <c r="M56" s="114"/>
    </row>
    <row r="57" spans="2:13" s="4" customFormat="1" ht="25.5" x14ac:dyDescent="0.2">
      <c r="B57" s="37"/>
      <c r="C57" s="242"/>
      <c r="D57" s="252" t="s">
        <v>80</v>
      </c>
      <c r="E57" s="71" t="s">
        <v>43</v>
      </c>
      <c r="F57" s="252" t="s">
        <v>169</v>
      </c>
      <c r="G57" s="201">
        <v>12</v>
      </c>
      <c r="H57" s="203">
        <v>0</v>
      </c>
      <c r="I57" s="205">
        <f>PRODUCT(G57,H57)</f>
        <v>0</v>
      </c>
      <c r="J57" s="207">
        <v>0</v>
      </c>
      <c r="K57" s="205">
        <f>PRODUCT(G57,J57)</f>
        <v>0</v>
      </c>
      <c r="L57" s="239">
        <f>PRODUCT(I57+K57)</f>
        <v>0</v>
      </c>
      <c r="M57" s="114"/>
    </row>
    <row r="58" spans="2:13" s="4" customFormat="1" x14ac:dyDescent="0.2">
      <c r="B58" s="37"/>
      <c r="C58" s="242"/>
      <c r="D58" s="253"/>
      <c r="E58" s="73" t="s">
        <v>44</v>
      </c>
      <c r="F58" s="253"/>
      <c r="G58" s="201"/>
      <c r="H58" s="203"/>
      <c r="I58" s="205"/>
      <c r="J58" s="207"/>
      <c r="K58" s="205"/>
      <c r="L58" s="239"/>
      <c r="M58" s="114"/>
    </row>
    <row r="59" spans="2:13" s="4" customFormat="1" x14ac:dyDescent="0.2">
      <c r="B59" s="37"/>
      <c r="C59" s="242"/>
      <c r="D59" s="253"/>
      <c r="E59" s="73" t="s">
        <v>45</v>
      </c>
      <c r="F59" s="253"/>
      <c r="G59" s="201"/>
      <c r="H59" s="203"/>
      <c r="I59" s="205"/>
      <c r="J59" s="207"/>
      <c r="K59" s="205"/>
      <c r="L59" s="239"/>
      <c r="M59" s="114"/>
    </row>
    <row r="60" spans="2:13" s="4" customFormat="1" ht="25.5" x14ac:dyDescent="0.2">
      <c r="B60" s="37"/>
      <c r="C60" s="242"/>
      <c r="D60" s="253"/>
      <c r="E60" s="73" t="s">
        <v>46</v>
      </c>
      <c r="F60" s="253"/>
      <c r="G60" s="201"/>
      <c r="H60" s="203"/>
      <c r="I60" s="205"/>
      <c r="J60" s="207"/>
      <c r="K60" s="205"/>
      <c r="L60" s="239"/>
      <c r="M60" s="114"/>
    </row>
    <row r="61" spans="2:13" s="4" customFormat="1" ht="25.5" x14ac:dyDescent="0.2">
      <c r="B61" s="37"/>
      <c r="C61" s="242"/>
      <c r="D61" s="253"/>
      <c r="E61" s="73" t="s">
        <v>47</v>
      </c>
      <c r="F61" s="253"/>
      <c r="G61" s="201"/>
      <c r="H61" s="203"/>
      <c r="I61" s="205"/>
      <c r="J61" s="207"/>
      <c r="K61" s="205"/>
      <c r="L61" s="239"/>
      <c r="M61" s="114"/>
    </row>
    <row r="62" spans="2:13" s="4" customFormat="1" x14ac:dyDescent="0.2">
      <c r="B62" s="37"/>
      <c r="C62" s="242"/>
      <c r="D62" s="253"/>
      <c r="E62" s="73" t="s">
        <v>48</v>
      </c>
      <c r="F62" s="253"/>
      <c r="G62" s="201"/>
      <c r="H62" s="203"/>
      <c r="I62" s="205"/>
      <c r="J62" s="207"/>
      <c r="K62" s="205"/>
      <c r="L62" s="239"/>
      <c r="M62" s="114"/>
    </row>
    <row r="63" spans="2:13" s="4" customFormat="1" x14ac:dyDescent="0.2">
      <c r="B63" s="37"/>
      <c r="C63" s="242"/>
      <c r="D63" s="253"/>
      <c r="E63" s="73" t="s">
        <v>49</v>
      </c>
      <c r="F63" s="253"/>
      <c r="G63" s="201"/>
      <c r="H63" s="203"/>
      <c r="I63" s="205"/>
      <c r="J63" s="207"/>
      <c r="K63" s="205"/>
      <c r="L63" s="239"/>
      <c r="M63" s="114"/>
    </row>
    <row r="64" spans="2:13" s="4" customFormat="1" x14ac:dyDescent="0.2">
      <c r="B64" s="37"/>
      <c r="C64" s="242"/>
      <c r="D64" s="253"/>
      <c r="E64" s="73" t="s">
        <v>50</v>
      </c>
      <c r="F64" s="253"/>
      <c r="G64" s="201"/>
      <c r="H64" s="203"/>
      <c r="I64" s="205"/>
      <c r="J64" s="207"/>
      <c r="K64" s="205"/>
      <c r="L64" s="239"/>
      <c r="M64" s="114"/>
    </row>
    <row r="65" spans="2:13" s="4" customFormat="1" x14ac:dyDescent="0.2">
      <c r="B65" s="37"/>
      <c r="C65" s="242"/>
      <c r="D65" s="254"/>
      <c r="E65" s="73" t="s">
        <v>51</v>
      </c>
      <c r="F65" s="254"/>
      <c r="G65" s="201"/>
      <c r="H65" s="203"/>
      <c r="I65" s="205"/>
      <c r="J65" s="207"/>
      <c r="K65" s="205"/>
      <c r="L65" s="239"/>
      <c r="M65" s="114"/>
    </row>
    <row r="66" spans="2:13" s="4" customFormat="1" ht="25.5" customHeight="1" x14ac:dyDescent="0.2">
      <c r="B66" s="37"/>
      <c r="C66" s="242"/>
      <c r="D66" s="252" t="s">
        <v>52</v>
      </c>
      <c r="E66" s="73" t="s">
        <v>53</v>
      </c>
      <c r="F66" s="252" t="s">
        <v>169</v>
      </c>
      <c r="G66" s="201">
        <v>12</v>
      </c>
      <c r="H66" s="203">
        <v>0</v>
      </c>
      <c r="I66" s="205">
        <f>PRODUCT(G66,H66)</f>
        <v>0</v>
      </c>
      <c r="J66" s="207">
        <v>0</v>
      </c>
      <c r="K66" s="205">
        <f>PRODUCT(G66,J66)</f>
        <v>0</v>
      </c>
      <c r="L66" s="239">
        <f>PRODUCT(I66+K66)</f>
        <v>0</v>
      </c>
      <c r="M66" s="114"/>
    </row>
    <row r="67" spans="2:13" s="4" customFormat="1" x14ac:dyDescent="0.2">
      <c r="B67" s="37"/>
      <c r="C67" s="242"/>
      <c r="D67" s="253"/>
      <c r="E67" s="73" t="s">
        <v>54</v>
      </c>
      <c r="F67" s="253"/>
      <c r="G67" s="201"/>
      <c r="H67" s="203"/>
      <c r="I67" s="205"/>
      <c r="J67" s="207"/>
      <c r="K67" s="205"/>
      <c r="L67" s="239"/>
      <c r="M67" s="114"/>
    </row>
    <row r="68" spans="2:13" s="4" customFormat="1" ht="25.5" x14ac:dyDescent="0.2">
      <c r="B68" s="37"/>
      <c r="C68" s="242"/>
      <c r="D68" s="254"/>
      <c r="E68" s="100" t="s">
        <v>55</v>
      </c>
      <c r="F68" s="254"/>
      <c r="G68" s="201"/>
      <c r="H68" s="203"/>
      <c r="I68" s="205"/>
      <c r="J68" s="207"/>
      <c r="K68" s="205"/>
      <c r="L68" s="239"/>
      <c r="M68" s="114"/>
    </row>
    <row r="69" spans="2:13" s="4" customFormat="1" x14ac:dyDescent="0.2">
      <c r="B69" s="37"/>
      <c r="C69" s="242"/>
      <c r="D69" s="252" t="s">
        <v>56</v>
      </c>
      <c r="E69" s="101" t="s">
        <v>73</v>
      </c>
      <c r="F69" s="252" t="s">
        <v>169</v>
      </c>
      <c r="G69" s="224">
        <v>12</v>
      </c>
      <c r="H69" s="225">
        <v>0</v>
      </c>
      <c r="I69" s="226">
        <f>PRODUCT(G69,H69)</f>
        <v>0</v>
      </c>
      <c r="J69" s="227">
        <v>0</v>
      </c>
      <c r="K69" s="226">
        <f>PRODUCT(G69,J69)</f>
        <v>0</v>
      </c>
      <c r="L69" s="244">
        <f>PRODUCT(I69+K69)</f>
        <v>0</v>
      </c>
      <c r="M69" s="114"/>
    </row>
    <row r="70" spans="2:13" s="4" customFormat="1" ht="12.75" customHeight="1" x14ac:dyDescent="0.2">
      <c r="B70" s="37"/>
      <c r="C70" s="242"/>
      <c r="D70" s="253"/>
      <c r="E70" s="71" t="s">
        <v>74</v>
      </c>
      <c r="F70" s="253"/>
      <c r="G70" s="219"/>
      <c r="H70" s="221"/>
      <c r="I70" s="217"/>
      <c r="J70" s="228"/>
      <c r="K70" s="217"/>
      <c r="L70" s="234"/>
      <c r="M70" s="114"/>
    </row>
    <row r="71" spans="2:13" s="4" customFormat="1" x14ac:dyDescent="0.2">
      <c r="B71" s="37"/>
      <c r="C71" s="242"/>
      <c r="D71" s="253"/>
      <c r="E71" s="71" t="s">
        <v>75</v>
      </c>
      <c r="F71" s="253"/>
      <c r="G71" s="219"/>
      <c r="H71" s="221"/>
      <c r="I71" s="217"/>
      <c r="J71" s="228"/>
      <c r="K71" s="217"/>
      <c r="L71" s="234"/>
      <c r="M71" s="114"/>
    </row>
    <row r="72" spans="2:13" s="4" customFormat="1" x14ac:dyDescent="0.2">
      <c r="B72" s="37"/>
      <c r="C72" s="242"/>
      <c r="D72" s="254"/>
      <c r="E72" s="73" t="s">
        <v>76</v>
      </c>
      <c r="F72" s="254"/>
      <c r="G72" s="215"/>
      <c r="H72" s="202"/>
      <c r="I72" s="204"/>
      <c r="J72" s="206"/>
      <c r="K72" s="204"/>
      <c r="L72" s="245"/>
      <c r="M72" s="114"/>
    </row>
    <row r="73" spans="2:13" s="4" customFormat="1" ht="25.5" customHeight="1" x14ac:dyDescent="0.2">
      <c r="B73" s="37"/>
      <c r="C73" s="242"/>
      <c r="D73" s="252" t="s">
        <v>57</v>
      </c>
      <c r="E73" s="102" t="s">
        <v>58</v>
      </c>
      <c r="F73" s="242" t="s">
        <v>169</v>
      </c>
      <c r="G73" s="201">
        <v>12</v>
      </c>
      <c r="H73" s="203">
        <v>0</v>
      </c>
      <c r="I73" s="205">
        <f>PRODUCT(G73,H73)</f>
        <v>0</v>
      </c>
      <c r="J73" s="207">
        <v>0</v>
      </c>
      <c r="K73" s="205">
        <f>PRODUCT(G73,J73)</f>
        <v>0</v>
      </c>
      <c r="L73" s="239">
        <f>PRODUCT(I73+K73)</f>
        <v>0</v>
      </c>
      <c r="M73" s="114"/>
    </row>
    <row r="74" spans="2:13" s="4" customFormat="1" ht="13.5" thickBot="1" x14ac:dyDescent="0.25">
      <c r="B74" s="37"/>
      <c r="C74" s="243"/>
      <c r="D74" s="257"/>
      <c r="E74" s="103" t="s">
        <v>59</v>
      </c>
      <c r="F74" s="243"/>
      <c r="G74" s="308"/>
      <c r="H74" s="309"/>
      <c r="I74" s="306"/>
      <c r="J74" s="305"/>
      <c r="K74" s="306"/>
      <c r="L74" s="307"/>
      <c r="M74" s="114"/>
    </row>
    <row r="75" spans="2:13" s="4" customFormat="1" ht="25.5" customHeight="1" x14ac:dyDescent="0.2">
      <c r="B75" s="153"/>
      <c r="C75" s="254" t="s">
        <v>78</v>
      </c>
      <c r="D75" s="256" t="s">
        <v>79</v>
      </c>
      <c r="E75" s="156" t="s">
        <v>181</v>
      </c>
      <c r="F75" s="253" t="s">
        <v>169</v>
      </c>
      <c r="G75" s="215">
        <v>15</v>
      </c>
      <c r="H75" s="221">
        <v>0</v>
      </c>
      <c r="I75" s="217">
        <f>PRODUCT(G75,H75)</f>
        <v>0</v>
      </c>
      <c r="J75" s="228">
        <v>0</v>
      </c>
      <c r="K75" s="216">
        <f>PRODUCT(G75,J75)</f>
        <v>0</v>
      </c>
      <c r="L75" s="234">
        <f>PRODUCT(I75+K75)</f>
        <v>0</v>
      </c>
      <c r="M75" s="114"/>
    </row>
    <row r="76" spans="2:13" s="4" customFormat="1" x14ac:dyDescent="0.2">
      <c r="B76" s="37"/>
      <c r="C76" s="242"/>
      <c r="D76" s="253"/>
      <c r="E76" s="70" t="s">
        <v>31</v>
      </c>
      <c r="F76" s="253"/>
      <c r="G76" s="201"/>
      <c r="H76" s="221"/>
      <c r="I76" s="217"/>
      <c r="J76" s="228"/>
      <c r="K76" s="217"/>
      <c r="L76" s="234"/>
      <c r="M76" s="114"/>
    </row>
    <row r="77" spans="2:13" s="4" customFormat="1" x14ac:dyDescent="0.2">
      <c r="B77" s="37"/>
      <c r="C77" s="242"/>
      <c r="D77" s="253"/>
      <c r="E77" s="70" t="s">
        <v>32</v>
      </c>
      <c r="F77" s="253"/>
      <c r="G77" s="201"/>
      <c r="H77" s="221"/>
      <c r="I77" s="217"/>
      <c r="J77" s="228"/>
      <c r="K77" s="217"/>
      <c r="L77" s="234"/>
      <c r="M77" s="114"/>
    </row>
    <row r="78" spans="2:13" s="4" customFormat="1" x14ac:dyDescent="0.2">
      <c r="B78" s="37"/>
      <c r="C78" s="242"/>
      <c r="D78" s="253"/>
      <c r="E78" s="70" t="s">
        <v>33</v>
      </c>
      <c r="F78" s="253"/>
      <c r="G78" s="201"/>
      <c r="H78" s="221"/>
      <c r="I78" s="217"/>
      <c r="J78" s="228"/>
      <c r="K78" s="217"/>
      <c r="L78" s="234"/>
      <c r="M78" s="114"/>
    </row>
    <row r="79" spans="2:13" s="4" customFormat="1" ht="25.5" x14ac:dyDescent="0.2">
      <c r="B79" s="37"/>
      <c r="C79" s="242"/>
      <c r="D79" s="253"/>
      <c r="E79" s="70" t="s">
        <v>34</v>
      </c>
      <c r="F79" s="253"/>
      <c r="G79" s="201"/>
      <c r="H79" s="221"/>
      <c r="I79" s="217"/>
      <c r="J79" s="228"/>
      <c r="K79" s="217"/>
      <c r="L79" s="234"/>
      <c r="M79" s="114"/>
    </row>
    <row r="80" spans="2:13" s="4" customFormat="1" x14ac:dyDescent="0.2">
      <c r="B80" s="37"/>
      <c r="C80" s="242"/>
      <c r="D80" s="253"/>
      <c r="E80" s="70" t="s">
        <v>35</v>
      </c>
      <c r="F80" s="253"/>
      <c r="G80" s="201"/>
      <c r="H80" s="221"/>
      <c r="I80" s="217"/>
      <c r="J80" s="228"/>
      <c r="K80" s="217"/>
      <c r="L80" s="234"/>
      <c r="M80" s="114"/>
    </row>
    <row r="81" spans="2:13" s="4" customFormat="1" x14ac:dyDescent="0.2">
      <c r="B81" s="37"/>
      <c r="C81" s="242"/>
      <c r="D81" s="253"/>
      <c r="E81" s="70" t="s">
        <v>36</v>
      </c>
      <c r="F81" s="253"/>
      <c r="G81" s="201"/>
      <c r="H81" s="221"/>
      <c r="I81" s="217"/>
      <c r="J81" s="228"/>
      <c r="K81" s="217"/>
      <c r="L81" s="234"/>
      <c r="M81" s="114"/>
    </row>
    <row r="82" spans="2:13" s="4" customFormat="1" x14ac:dyDescent="0.2">
      <c r="B82" s="37"/>
      <c r="C82" s="242"/>
      <c r="D82" s="253"/>
      <c r="E82" s="70" t="s">
        <v>37</v>
      </c>
      <c r="F82" s="253"/>
      <c r="G82" s="201"/>
      <c r="H82" s="221"/>
      <c r="I82" s="217"/>
      <c r="J82" s="228"/>
      <c r="K82" s="217"/>
      <c r="L82" s="234"/>
      <c r="M82" s="114"/>
    </row>
    <row r="83" spans="2:13" s="4" customFormat="1" x14ac:dyDescent="0.2">
      <c r="B83" s="37"/>
      <c r="C83" s="242"/>
      <c r="D83" s="253"/>
      <c r="E83" s="70" t="s">
        <v>38</v>
      </c>
      <c r="F83" s="253"/>
      <c r="G83" s="201"/>
      <c r="H83" s="221"/>
      <c r="I83" s="217"/>
      <c r="J83" s="228"/>
      <c r="K83" s="217"/>
      <c r="L83" s="234"/>
      <c r="M83" s="114"/>
    </row>
    <row r="84" spans="2:13" s="4" customFormat="1" x14ac:dyDescent="0.2">
      <c r="B84" s="37"/>
      <c r="C84" s="242"/>
      <c r="D84" s="253"/>
      <c r="E84" s="70" t="s">
        <v>39</v>
      </c>
      <c r="F84" s="253"/>
      <c r="G84" s="201"/>
      <c r="H84" s="221"/>
      <c r="I84" s="217"/>
      <c r="J84" s="228"/>
      <c r="K84" s="217"/>
      <c r="L84" s="234"/>
      <c r="M84" s="114"/>
    </row>
    <row r="85" spans="2:13" s="4" customFormat="1" x14ac:dyDescent="0.2">
      <c r="B85" s="37"/>
      <c r="C85" s="242"/>
      <c r="D85" s="253"/>
      <c r="E85" s="71" t="s">
        <v>40</v>
      </c>
      <c r="F85" s="253"/>
      <c r="G85" s="201"/>
      <c r="H85" s="221"/>
      <c r="I85" s="217"/>
      <c r="J85" s="228"/>
      <c r="K85" s="217"/>
      <c r="L85" s="234"/>
      <c r="M85" s="114"/>
    </row>
    <row r="86" spans="2:13" s="4" customFormat="1" ht="38.25" x14ac:dyDescent="0.2">
      <c r="B86" s="37"/>
      <c r="C86" s="242"/>
      <c r="D86" s="253"/>
      <c r="E86" s="70" t="s">
        <v>41</v>
      </c>
      <c r="F86" s="253"/>
      <c r="G86" s="201"/>
      <c r="H86" s="221"/>
      <c r="I86" s="217"/>
      <c r="J86" s="228"/>
      <c r="K86" s="217"/>
      <c r="L86" s="234"/>
      <c r="M86" s="114"/>
    </row>
    <row r="87" spans="2:13" s="4" customFormat="1" x14ac:dyDescent="0.2">
      <c r="B87" s="37"/>
      <c r="C87" s="242"/>
      <c r="D87" s="253"/>
      <c r="E87" s="106" t="s">
        <v>42</v>
      </c>
      <c r="F87" s="253"/>
      <c r="G87" s="224"/>
      <c r="H87" s="221"/>
      <c r="I87" s="217"/>
      <c r="J87" s="228"/>
      <c r="K87" s="217"/>
      <c r="L87" s="234"/>
      <c r="M87" s="114"/>
    </row>
    <row r="88" spans="2:13" s="4" customFormat="1" x14ac:dyDescent="0.2">
      <c r="B88" s="174"/>
      <c r="C88" s="242"/>
      <c r="D88" s="253"/>
      <c r="E88" s="106" t="s">
        <v>186</v>
      </c>
      <c r="F88" s="163" t="s">
        <v>183</v>
      </c>
      <c r="G88" s="164">
        <v>15</v>
      </c>
      <c r="H88" s="165">
        <v>0</v>
      </c>
      <c r="I88" s="161">
        <f>SUM(G88*H88)</f>
        <v>0</v>
      </c>
      <c r="J88" s="160">
        <v>0</v>
      </c>
      <c r="K88" s="161">
        <f t="shared" ref="K88:K89" si="0">SUM(G88*J88)</f>
        <v>0</v>
      </c>
      <c r="L88" s="161">
        <f t="shared" ref="L88:L89" si="1">PRODUCT(I88+K88)</f>
        <v>0</v>
      </c>
      <c r="M88" s="140"/>
    </row>
    <row r="89" spans="2:13" s="4" customFormat="1" x14ac:dyDescent="0.2">
      <c r="B89" s="174"/>
      <c r="C89" s="242"/>
      <c r="D89" s="253"/>
      <c r="E89" s="106" t="s">
        <v>185</v>
      </c>
      <c r="F89" s="163" t="s">
        <v>183</v>
      </c>
      <c r="G89" s="164">
        <v>15</v>
      </c>
      <c r="H89" s="165">
        <v>0</v>
      </c>
      <c r="I89" s="161">
        <f>SUM(G89*H89)</f>
        <v>0</v>
      </c>
      <c r="J89" s="160">
        <v>0</v>
      </c>
      <c r="K89" s="161">
        <f t="shared" si="0"/>
        <v>0</v>
      </c>
      <c r="L89" s="161">
        <f t="shared" si="1"/>
        <v>0</v>
      </c>
      <c r="M89" s="140"/>
    </row>
    <row r="90" spans="2:13" s="4" customFormat="1" x14ac:dyDescent="0.2">
      <c r="B90" s="174"/>
      <c r="C90" s="242"/>
      <c r="D90" s="253"/>
      <c r="E90" s="106" t="s">
        <v>184</v>
      </c>
      <c r="F90" s="163" t="s">
        <v>183</v>
      </c>
      <c r="G90" s="164">
        <v>15</v>
      </c>
      <c r="H90" s="165">
        <v>0</v>
      </c>
      <c r="I90" s="161">
        <f>SUM(G90*H90)</f>
        <v>0</v>
      </c>
      <c r="J90" s="160">
        <v>0</v>
      </c>
      <c r="K90" s="161">
        <f>SUM(G90*J90)</f>
        <v>0</v>
      </c>
      <c r="L90" s="161">
        <f>PRODUCT(I90+K90)</f>
        <v>0</v>
      </c>
      <c r="M90" s="140"/>
    </row>
    <row r="91" spans="2:13" s="4" customFormat="1" x14ac:dyDescent="0.2">
      <c r="B91" s="174"/>
      <c r="C91" s="242"/>
      <c r="D91" s="254"/>
      <c r="E91" s="106" t="s">
        <v>182</v>
      </c>
      <c r="F91" s="163" t="s">
        <v>183</v>
      </c>
      <c r="G91" s="167">
        <v>15</v>
      </c>
      <c r="H91" s="165">
        <v>0</v>
      </c>
      <c r="I91" s="161">
        <f>SUM(G91*H91)</f>
        <v>0</v>
      </c>
      <c r="J91" s="160">
        <v>0</v>
      </c>
      <c r="K91" s="169">
        <f>SUM(G91*J91)</f>
        <v>0</v>
      </c>
      <c r="L91" s="175">
        <f>PRODUCT(I91+K91)</f>
        <v>0</v>
      </c>
      <c r="M91" s="114"/>
    </row>
    <row r="92" spans="2:13" s="4" customFormat="1" ht="25.5" x14ac:dyDescent="0.2">
      <c r="B92" s="37"/>
      <c r="C92" s="242"/>
      <c r="D92" s="252" t="s">
        <v>80</v>
      </c>
      <c r="E92" s="73" t="s">
        <v>43</v>
      </c>
      <c r="F92" s="252" t="s">
        <v>169</v>
      </c>
      <c r="G92" s="224">
        <v>15</v>
      </c>
      <c r="H92" s="225">
        <v>0</v>
      </c>
      <c r="I92" s="226">
        <f>PRODUCT(G92,H92)</f>
        <v>0</v>
      </c>
      <c r="J92" s="227">
        <v>0</v>
      </c>
      <c r="K92" s="226">
        <f>PRODUCT(G92,J92)</f>
        <v>0</v>
      </c>
      <c r="L92" s="229">
        <f>PRODUCT(I92+K92)</f>
        <v>0</v>
      </c>
      <c r="M92" s="114"/>
    </row>
    <row r="93" spans="2:13" s="4" customFormat="1" x14ac:dyDescent="0.2">
      <c r="B93" s="37"/>
      <c r="C93" s="242"/>
      <c r="D93" s="253"/>
      <c r="E93" s="71" t="s">
        <v>44</v>
      </c>
      <c r="F93" s="253"/>
      <c r="G93" s="219"/>
      <c r="H93" s="221"/>
      <c r="I93" s="217"/>
      <c r="J93" s="228"/>
      <c r="K93" s="217"/>
      <c r="L93" s="230"/>
      <c r="M93" s="114"/>
    </row>
    <row r="94" spans="2:13" s="4" customFormat="1" x14ac:dyDescent="0.2">
      <c r="B94" s="37"/>
      <c r="C94" s="242"/>
      <c r="D94" s="253"/>
      <c r="E94" s="71" t="s">
        <v>45</v>
      </c>
      <c r="F94" s="253"/>
      <c r="G94" s="219"/>
      <c r="H94" s="221"/>
      <c r="I94" s="217"/>
      <c r="J94" s="228"/>
      <c r="K94" s="217"/>
      <c r="L94" s="230"/>
      <c r="M94" s="114"/>
    </row>
    <row r="95" spans="2:13" s="4" customFormat="1" ht="25.5" x14ac:dyDescent="0.2">
      <c r="B95" s="37"/>
      <c r="C95" s="242"/>
      <c r="D95" s="253"/>
      <c r="E95" s="71" t="s">
        <v>46</v>
      </c>
      <c r="F95" s="253"/>
      <c r="G95" s="219"/>
      <c r="H95" s="221"/>
      <c r="I95" s="217"/>
      <c r="J95" s="228"/>
      <c r="K95" s="217"/>
      <c r="L95" s="230"/>
      <c r="M95" s="114"/>
    </row>
    <row r="96" spans="2:13" s="4" customFormat="1" ht="25.5" x14ac:dyDescent="0.2">
      <c r="B96" s="37"/>
      <c r="C96" s="242"/>
      <c r="D96" s="253"/>
      <c r="E96" s="71" t="s">
        <v>81</v>
      </c>
      <c r="F96" s="253"/>
      <c r="G96" s="219"/>
      <c r="H96" s="221"/>
      <c r="I96" s="217"/>
      <c r="J96" s="228"/>
      <c r="K96" s="217"/>
      <c r="L96" s="230"/>
      <c r="M96" s="114"/>
    </row>
    <row r="97" spans="1:14" s="4" customFormat="1" x14ac:dyDescent="0.2">
      <c r="B97" s="37"/>
      <c r="C97" s="242"/>
      <c r="D97" s="253"/>
      <c r="E97" s="71" t="s">
        <v>48</v>
      </c>
      <c r="F97" s="253"/>
      <c r="G97" s="219"/>
      <c r="H97" s="221"/>
      <c r="I97" s="217"/>
      <c r="J97" s="228"/>
      <c r="K97" s="217"/>
      <c r="L97" s="230"/>
      <c r="M97" s="114"/>
    </row>
    <row r="98" spans="1:14" s="4" customFormat="1" x14ac:dyDescent="0.2">
      <c r="B98" s="37"/>
      <c r="C98" s="242"/>
      <c r="D98" s="253"/>
      <c r="E98" s="71" t="s">
        <v>49</v>
      </c>
      <c r="F98" s="253"/>
      <c r="G98" s="219"/>
      <c r="H98" s="221"/>
      <c r="I98" s="217"/>
      <c r="J98" s="228"/>
      <c r="K98" s="217"/>
      <c r="L98" s="230"/>
      <c r="M98" s="114"/>
    </row>
    <row r="99" spans="1:14" s="4" customFormat="1" x14ac:dyDescent="0.2">
      <c r="A99" s="5"/>
      <c r="B99" s="37"/>
      <c r="C99" s="242"/>
      <c r="D99" s="253"/>
      <c r="E99" s="71" t="s">
        <v>50</v>
      </c>
      <c r="F99" s="253"/>
      <c r="G99" s="219"/>
      <c r="H99" s="221"/>
      <c r="I99" s="217"/>
      <c r="J99" s="228"/>
      <c r="K99" s="217"/>
      <c r="L99" s="230"/>
      <c r="M99" s="113"/>
      <c r="N99" s="5"/>
    </row>
    <row r="100" spans="1:14" s="4" customFormat="1" x14ac:dyDescent="0.2">
      <c r="A100" s="1"/>
      <c r="B100" s="37"/>
      <c r="C100" s="242"/>
      <c r="D100" s="253"/>
      <c r="E100" s="100" t="s">
        <v>51</v>
      </c>
      <c r="F100" s="253"/>
      <c r="G100" s="219"/>
      <c r="H100" s="221"/>
      <c r="I100" s="217"/>
      <c r="J100" s="228"/>
      <c r="K100" s="217"/>
      <c r="L100" s="230"/>
      <c r="M100" s="112"/>
      <c r="N100" s="1"/>
    </row>
    <row r="101" spans="1:14" s="4" customFormat="1" x14ac:dyDescent="0.2">
      <c r="A101" s="1"/>
      <c r="B101" s="108"/>
      <c r="C101" s="242"/>
      <c r="D101" s="253"/>
      <c r="E101" s="73" t="s">
        <v>170</v>
      </c>
      <c r="F101" s="253"/>
      <c r="G101" s="219"/>
      <c r="H101" s="221"/>
      <c r="I101" s="217"/>
      <c r="J101" s="228"/>
      <c r="K101" s="217"/>
      <c r="L101" s="230"/>
      <c r="M101" s="112"/>
      <c r="N101" s="1"/>
    </row>
    <row r="102" spans="1:14" s="4" customFormat="1" x14ac:dyDescent="0.2">
      <c r="A102" s="1"/>
      <c r="B102" s="108"/>
      <c r="C102" s="242"/>
      <c r="D102" s="253"/>
      <c r="E102" s="73" t="s">
        <v>171</v>
      </c>
      <c r="F102" s="253"/>
      <c r="G102" s="219"/>
      <c r="H102" s="221"/>
      <c r="I102" s="217"/>
      <c r="J102" s="228"/>
      <c r="K102" s="217"/>
      <c r="L102" s="230"/>
      <c r="M102" s="112"/>
      <c r="N102" s="1"/>
    </row>
    <row r="103" spans="1:14" s="4" customFormat="1" x14ac:dyDescent="0.2">
      <c r="A103" s="1"/>
      <c r="B103" s="108"/>
      <c r="C103" s="242"/>
      <c r="D103" s="253"/>
      <c r="E103" s="73" t="s">
        <v>172</v>
      </c>
      <c r="F103" s="254"/>
      <c r="G103" s="215"/>
      <c r="H103" s="202"/>
      <c r="I103" s="204"/>
      <c r="J103" s="206"/>
      <c r="K103" s="204"/>
      <c r="L103" s="231"/>
      <c r="M103" s="112"/>
      <c r="N103" s="1"/>
    </row>
    <row r="104" spans="1:14" s="4" customFormat="1" x14ac:dyDescent="0.2">
      <c r="B104" s="174"/>
      <c r="C104" s="242"/>
      <c r="D104" s="254"/>
      <c r="E104" s="72" t="s">
        <v>188</v>
      </c>
      <c r="F104" s="163" t="s">
        <v>183</v>
      </c>
      <c r="G104" s="167">
        <v>15</v>
      </c>
      <c r="H104" s="165">
        <v>0</v>
      </c>
      <c r="I104" s="161">
        <f>SUM(G104*H104)</f>
        <v>0</v>
      </c>
      <c r="J104" s="160">
        <v>0</v>
      </c>
      <c r="K104" s="169">
        <f>SUM(G104*J104)</f>
        <v>0</v>
      </c>
      <c r="L104" s="175">
        <f>PRODUCT(I104+K104)</f>
        <v>0</v>
      </c>
      <c r="M104" s="114"/>
    </row>
    <row r="105" spans="1:14" s="4" customFormat="1" x14ac:dyDescent="0.2">
      <c r="A105" s="5"/>
      <c r="B105" s="37"/>
      <c r="C105" s="242"/>
      <c r="D105" s="252" t="s">
        <v>52</v>
      </c>
      <c r="E105" s="73" t="s">
        <v>53</v>
      </c>
      <c r="F105" s="252" t="s">
        <v>169</v>
      </c>
      <c r="G105" s="201">
        <v>15</v>
      </c>
      <c r="H105" s="203">
        <v>0</v>
      </c>
      <c r="I105" s="205">
        <f>PRODUCT(G105,H105)</f>
        <v>0</v>
      </c>
      <c r="J105" s="207">
        <v>0</v>
      </c>
      <c r="K105" s="205">
        <f>PRODUCT(G105,J105)</f>
        <v>0</v>
      </c>
      <c r="L105" s="239">
        <f>PRODUCT(I105+K105)</f>
        <v>0</v>
      </c>
      <c r="M105" s="113"/>
      <c r="N105" s="5"/>
    </row>
    <row r="106" spans="1:14" s="4" customFormat="1" ht="14.25" customHeight="1" x14ac:dyDescent="0.2">
      <c r="A106" s="5"/>
      <c r="B106" s="37"/>
      <c r="C106" s="242"/>
      <c r="D106" s="253"/>
      <c r="E106" s="71" t="s">
        <v>54</v>
      </c>
      <c r="F106" s="253"/>
      <c r="G106" s="201"/>
      <c r="H106" s="203"/>
      <c r="I106" s="205"/>
      <c r="J106" s="207"/>
      <c r="K106" s="205"/>
      <c r="L106" s="239"/>
      <c r="M106" s="113"/>
      <c r="N106" s="5"/>
    </row>
    <row r="107" spans="1:14" s="4" customFormat="1" ht="25.5" x14ac:dyDescent="0.2">
      <c r="A107" s="5"/>
      <c r="B107" s="37"/>
      <c r="C107" s="242"/>
      <c r="D107" s="254"/>
      <c r="E107" s="73" t="s">
        <v>55</v>
      </c>
      <c r="F107" s="254"/>
      <c r="G107" s="201"/>
      <c r="H107" s="203"/>
      <c r="I107" s="205"/>
      <c r="J107" s="207"/>
      <c r="K107" s="205"/>
      <c r="L107" s="239"/>
      <c r="M107" s="113"/>
      <c r="N107" s="5"/>
    </row>
    <row r="108" spans="1:14" x14ac:dyDescent="0.2">
      <c r="A108" s="5"/>
      <c r="B108" s="37"/>
      <c r="C108" s="242"/>
      <c r="D108" s="252" t="s">
        <v>56</v>
      </c>
      <c r="E108" s="105" t="s">
        <v>73</v>
      </c>
      <c r="F108" s="252" t="s">
        <v>169</v>
      </c>
      <c r="G108" s="224">
        <v>15</v>
      </c>
      <c r="H108" s="225">
        <v>0</v>
      </c>
      <c r="I108" s="226">
        <f>PRODUCT(G108,H108)</f>
        <v>0</v>
      </c>
      <c r="J108" s="227">
        <v>0</v>
      </c>
      <c r="K108" s="226">
        <f>PRODUCT(G108,J108)</f>
        <v>0</v>
      </c>
      <c r="L108" s="244">
        <f>PRODUCT(I108+K108)</f>
        <v>0</v>
      </c>
      <c r="M108" s="113"/>
      <c r="N108" s="5"/>
    </row>
    <row r="109" spans="1:14" x14ac:dyDescent="0.2">
      <c r="A109" s="5"/>
      <c r="B109" s="37"/>
      <c r="C109" s="242"/>
      <c r="D109" s="253"/>
      <c r="E109" s="71" t="s">
        <v>74</v>
      </c>
      <c r="F109" s="253"/>
      <c r="G109" s="219"/>
      <c r="H109" s="221"/>
      <c r="I109" s="217"/>
      <c r="J109" s="228"/>
      <c r="K109" s="217"/>
      <c r="L109" s="234"/>
      <c r="M109" s="113"/>
      <c r="N109" s="5"/>
    </row>
    <row r="110" spans="1:14" x14ac:dyDescent="0.2">
      <c r="A110" s="5"/>
      <c r="B110" s="37"/>
      <c r="C110" s="242"/>
      <c r="D110" s="253"/>
      <c r="E110" s="71" t="s">
        <v>75</v>
      </c>
      <c r="F110" s="253"/>
      <c r="G110" s="219"/>
      <c r="H110" s="221"/>
      <c r="I110" s="217"/>
      <c r="J110" s="228"/>
      <c r="K110" s="217"/>
      <c r="L110" s="234"/>
      <c r="M110" s="113"/>
      <c r="N110" s="5"/>
    </row>
    <row r="111" spans="1:14" x14ac:dyDescent="0.2">
      <c r="A111" s="47"/>
      <c r="B111" s="37"/>
      <c r="C111" s="242"/>
      <c r="D111" s="254"/>
      <c r="E111" s="104" t="s">
        <v>76</v>
      </c>
      <c r="F111" s="254"/>
      <c r="G111" s="215"/>
      <c r="H111" s="202"/>
      <c r="I111" s="204"/>
      <c r="J111" s="206"/>
      <c r="K111" s="204"/>
      <c r="L111" s="245"/>
      <c r="M111" s="112"/>
    </row>
    <row r="112" spans="1:14" s="4" customFormat="1" x14ac:dyDescent="0.2">
      <c r="A112" s="1"/>
      <c r="B112" s="37"/>
      <c r="C112" s="242"/>
      <c r="D112" s="252" t="s">
        <v>57</v>
      </c>
      <c r="E112" s="73" t="s">
        <v>58</v>
      </c>
      <c r="F112" s="252" t="s">
        <v>169</v>
      </c>
      <c r="G112" s="201">
        <v>15</v>
      </c>
      <c r="H112" s="203">
        <v>0</v>
      </c>
      <c r="I112" s="205">
        <f>PRODUCT(G112,H112)</f>
        <v>0</v>
      </c>
      <c r="J112" s="207">
        <v>0</v>
      </c>
      <c r="K112" s="205">
        <f>PRODUCT(G112,J112)</f>
        <v>0</v>
      </c>
      <c r="L112" s="239">
        <f>PRODUCT(I112+K112)</f>
        <v>0</v>
      </c>
      <c r="M112" s="112"/>
      <c r="N112" s="1"/>
    </row>
    <row r="113" spans="1:14" s="4" customFormat="1" ht="13.5" thickBot="1" x14ac:dyDescent="0.25">
      <c r="A113" s="1"/>
      <c r="B113" s="37"/>
      <c r="C113" s="252"/>
      <c r="D113" s="253"/>
      <c r="E113" s="99" t="s">
        <v>59</v>
      </c>
      <c r="F113" s="257"/>
      <c r="G113" s="201"/>
      <c r="H113" s="203"/>
      <c r="I113" s="205"/>
      <c r="J113" s="207"/>
      <c r="K113" s="205"/>
      <c r="L113" s="239"/>
      <c r="M113" s="112"/>
      <c r="N113" s="1"/>
    </row>
    <row r="114" spans="1:14" s="4" customFormat="1" ht="15" customHeight="1" x14ac:dyDescent="0.2">
      <c r="A114" s="1"/>
      <c r="B114" s="35" t="s">
        <v>8</v>
      </c>
      <c r="C114" s="270" t="s">
        <v>168</v>
      </c>
      <c r="D114" s="271"/>
      <c r="E114" s="95"/>
      <c r="F114" s="39"/>
      <c r="G114" s="39"/>
      <c r="H114" s="40"/>
      <c r="I114" s="41"/>
      <c r="J114" s="40"/>
      <c r="K114" s="42"/>
      <c r="L114" s="111"/>
      <c r="M114" s="112"/>
      <c r="N114" s="1"/>
    </row>
    <row r="115" spans="1:14" s="4" customFormat="1" ht="12.75" customHeight="1" x14ac:dyDescent="0.2">
      <c r="A115" s="1"/>
      <c r="B115" s="235"/>
      <c r="C115" s="246" t="s">
        <v>82</v>
      </c>
      <c r="D115" s="247"/>
      <c r="E115" s="107" t="s">
        <v>84</v>
      </c>
      <c r="F115" s="238" t="s">
        <v>169</v>
      </c>
      <c r="G115" s="224">
        <v>10</v>
      </c>
      <c r="H115" s="225">
        <v>0</v>
      </c>
      <c r="I115" s="226">
        <v>0</v>
      </c>
      <c r="J115" s="227">
        <v>0</v>
      </c>
      <c r="K115" s="226">
        <f>PRODUCT(G115,J115)</f>
        <v>0</v>
      </c>
      <c r="L115" s="244">
        <f>PRODUCT(I115+K115)</f>
        <v>0</v>
      </c>
      <c r="M115" s="112"/>
      <c r="N115" s="1"/>
    </row>
    <row r="116" spans="1:14" s="4" customFormat="1" x14ac:dyDescent="0.2">
      <c r="A116" s="1"/>
      <c r="B116" s="197"/>
      <c r="C116" s="198"/>
      <c r="D116" s="199"/>
      <c r="E116" s="107" t="s">
        <v>86</v>
      </c>
      <c r="F116" s="211"/>
      <c r="G116" s="219"/>
      <c r="H116" s="221"/>
      <c r="I116" s="217"/>
      <c r="J116" s="228"/>
      <c r="K116" s="217"/>
      <c r="L116" s="234"/>
      <c r="M116" s="112"/>
      <c r="N116" s="1"/>
    </row>
    <row r="117" spans="1:14" s="4" customFormat="1" x14ac:dyDescent="0.2">
      <c r="A117" s="1"/>
      <c r="B117" s="197"/>
      <c r="C117" s="198"/>
      <c r="D117" s="199"/>
      <c r="E117" s="107" t="s">
        <v>87</v>
      </c>
      <c r="F117" s="211"/>
      <c r="G117" s="219"/>
      <c r="H117" s="221"/>
      <c r="I117" s="217"/>
      <c r="J117" s="228"/>
      <c r="K117" s="217"/>
      <c r="L117" s="234"/>
      <c r="M117" s="112"/>
      <c r="N117" s="1"/>
    </row>
    <row r="118" spans="1:14" s="4" customFormat="1" x14ac:dyDescent="0.2">
      <c r="A118" s="1"/>
      <c r="B118" s="197"/>
      <c r="C118" s="198"/>
      <c r="D118" s="199"/>
      <c r="E118" s="107" t="s">
        <v>88</v>
      </c>
      <c r="F118" s="211"/>
      <c r="G118" s="219"/>
      <c r="H118" s="221"/>
      <c r="I118" s="217"/>
      <c r="J118" s="228"/>
      <c r="K118" s="217"/>
      <c r="L118" s="234"/>
      <c r="M118" s="112"/>
      <c r="N118" s="1"/>
    </row>
    <row r="119" spans="1:14" s="4" customFormat="1" x14ac:dyDescent="0.2">
      <c r="A119" s="1"/>
      <c r="B119" s="197"/>
      <c r="C119" s="198"/>
      <c r="D119" s="199"/>
      <c r="E119" s="107" t="s">
        <v>89</v>
      </c>
      <c r="F119" s="211"/>
      <c r="G119" s="219"/>
      <c r="H119" s="221"/>
      <c r="I119" s="217"/>
      <c r="J119" s="228"/>
      <c r="K119" s="217"/>
      <c r="L119" s="234"/>
      <c r="M119" s="112"/>
      <c r="N119" s="1"/>
    </row>
    <row r="120" spans="1:14" s="4" customFormat="1" x14ac:dyDescent="0.2">
      <c r="A120" s="1"/>
      <c r="B120" s="197"/>
      <c r="C120" s="198"/>
      <c r="D120" s="199"/>
      <c r="E120" s="107" t="s">
        <v>83</v>
      </c>
      <c r="F120" s="212"/>
      <c r="G120" s="215"/>
      <c r="H120" s="202"/>
      <c r="I120" s="204"/>
      <c r="J120" s="206"/>
      <c r="K120" s="204"/>
      <c r="L120" s="245"/>
      <c r="M120" s="112"/>
      <c r="N120" s="1"/>
    </row>
    <row r="121" spans="1:14" s="4" customFormat="1" x14ac:dyDescent="0.2">
      <c r="B121" s="197"/>
      <c r="C121" s="198"/>
      <c r="D121" s="199"/>
      <c r="E121" s="179" t="s">
        <v>189</v>
      </c>
      <c r="F121" s="82" t="s">
        <v>98</v>
      </c>
      <c r="G121" s="86">
        <v>10</v>
      </c>
      <c r="H121" s="90">
        <v>0</v>
      </c>
      <c r="I121" s="89">
        <f>PRODUCT(G121,H121)</f>
        <v>0</v>
      </c>
      <c r="J121" s="78">
        <v>0</v>
      </c>
      <c r="K121" s="89">
        <f>PRODUCT(G121,J121)</f>
        <v>0</v>
      </c>
      <c r="L121" s="118">
        <f>PRODUCT(I121+K121)</f>
        <v>0</v>
      </c>
      <c r="M121" s="114"/>
    </row>
    <row r="122" spans="1:14" ht="12.75" customHeight="1" thickBot="1" x14ac:dyDescent="0.25">
      <c r="A122" s="4"/>
      <c r="B122" s="197"/>
      <c r="C122" s="222"/>
      <c r="D122" s="223"/>
      <c r="E122" s="36" t="s">
        <v>85</v>
      </c>
      <c r="F122" s="110" t="s">
        <v>98</v>
      </c>
      <c r="G122" s="83">
        <v>10</v>
      </c>
      <c r="H122" s="74">
        <v>0</v>
      </c>
      <c r="I122" s="119">
        <f>PRODUCT(G122,H122)</f>
        <v>0</v>
      </c>
      <c r="J122" s="120">
        <v>0</v>
      </c>
      <c r="K122" s="119">
        <f>PRODUCT(G122,J122)</f>
        <v>0</v>
      </c>
      <c r="L122" s="121">
        <f>PRODUCT(I122+K122)</f>
        <v>0</v>
      </c>
      <c r="M122" s="114"/>
      <c r="N122" s="4"/>
    </row>
    <row r="123" spans="1:14" s="5" customFormat="1" x14ac:dyDescent="0.2">
      <c r="A123" s="1"/>
      <c r="B123" s="196"/>
      <c r="C123" s="198" t="s">
        <v>90</v>
      </c>
      <c r="D123" s="236"/>
      <c r="E123" s="109" t="s">
        <v>91</v>
      </c>
      <c r="F123" s="210" t="s">
        <v>169</v>
      </c>
      <c r="G123" s="218">
        <v>10</v>
      </c>
      <c r="H123" s="220">
        <v>0</v>
      </c>
      <c r="I123" s="217">
        <f t="shared" ref="I123:I127" si="2">PRODUCT(G123,H123)</f>
        <v>0</v>
      </c>
      <c r="J123" s="228">
        <v>0</v>
      </c>
      <c r="K123" s="217">
        <f>PRODUCT(G123,J123)</f>
        <v>0</v>
      </c>
      <c r="L123" s="233">
        <f>PRODUCT(I123+K123)</f>
        <v>0</v>
      </c>
      <c r="M123" s="112"/>
      <c r="N123" s="1"/>
    </row>
    <row r="124" spans="1:14" ht="12.75" customHeight="1" x14ac:dyDescent="0.2">
      <c r="B124" s="197"/>
      <c r="C124" s="198"/>
      <c r="D124" s="236"/>
      <c r="E124" s="107" t="s">
        <v>92</v>
      </c>
      <c r="F124" s="211"/>
      <c r="G124" s="219"/>
      <c r="H124" s="221"/>
      <c r="I124" s="217">
        <f t="shared" si="2"/>
        <v>0</v>
      </c>
      <c r="J124" s="228"/>
      <c r="K124" s="217"/>
      <c r="L124" s="234"/>
      <c r="M124" s="112"/>
    </row>
    <row r="125" spans="1:14" s="4" customFormat="1" x14ac:dyDescent="0.2">
      <c r="A125" s="1"/>
      <c r="B125" s="197"/>
      <c r="C125" s="198"/>
      <c r="D125" s="236"/>
      <c r="E125" s="107" t="s">
        <v>95</v>
      </c>
      <c r="F125" s="211"/>
      <c r="G125" s="219"/>
      <c r="H125" s="221"/>
      <c r="I125" s="217">
        <f t="shared" si="2"/>
        <v>0</v>
      </c>
      <c r="J125" s="228"/>
      <c r="K125" s="217"/>
      <c r="L125" s="234"/>
      <c r="M125" s="112"/>
      <c r="N125" s="1"/>
    </row>
    <row r="126" spans="1:14" s="4" customFormat="1" x14ac:dyDescent="0.2">
      <c r="A126" s="1"/>
      <c r="B126" s="197"/>
      <c r="C126" s="198"/>
      <c r="D126" s="236"/>
      <c r="E126" s="107" t="s">
        <v>93</v>
      </c>
      <c r="F126" s="211"/>
      <c r="G126" s="219"/>
      <c r="H126" s="221"/>
      <c r="I126" s="217">
        <f t="shared" si="2"/>
        <v>0</v>
      </c>
      <c r="J126" s="228"/>
      <c r="K126" s="217"/>
      <c r="L126" s="234"/>
      <c r="M126" s="112"/>
      <c r="N126" s="1"/>
    </row>
    <row r="127" spans="1:14" s="4" customFormat="1" x14ac:dyDescent="0.2">
      <c r="A127" s="1"/>
      <c r="B127" s="197"/>
      <c r="C127" s="198"/>
      <c r="D127" s="236"/>
      <c r="E127" s="107" t="s">
        <v>94</v>
      </c>
      <c r="F127" s="212"/>
      <c r="G127" s="219"/>
      <c r="H127" s="221"/>
      <c r="I127" s="217">
        <f t="shared" si="2"/>
        <v>0</v>
      </c>
      <c r="J127" s="228"/>
      <c r="K127" s="217"/>
      <c r="L127" s="234"/>
      <c r="M127" s="112"/>
      <c r="N127" s="1"/>
    </row>
    <row r="128" spans="1:14" s="4" customFormat="1" x14ac:dyDescent="0.2">
      <c r="A128" s="1"/>
      <c r="B128" s="197"/>
      <c r="C128" s="198"/>
      <c r="D128" s="199"/>
      <c r="E128" s="107" t="s">
        <v>96</v>
      </c>
      <c r="F128" s="43" t="s">
        <v>98</v>
      </c>
      <c r="G128" s="86">
        <v>10</v>
      </c>
      <c r="H128" s="90">
        <v>0</v>
      </c>
      <c r="I128" s="89">
        <f>PRODUCT(G128,H128)</f>
        <v>0</v>
      </c>
      <c r="J128" s="78">
        <v>0</v>
      </c>
      <c r="K128" s="89">
        <f>PRODUCT(G128,J128)</f>
        <v>0</v>
      </c>
      <c r="L128" s="118">
        <f>PRODUCT(I128+K128)</f>
        <v>0</v>
      </c>
      <c r="M128" s="112"/>
      <c r="N128" s="1"/>
    </row>
    <row r="129" spans="1:14" s="4" customFormat="1" ht="13.5" thickBot="1" x14ac:dyDescent="0.25">
      <c r="A129" s="1"/>
      <c r="B129" s="232"/>
      <c r="C129" s="222"/>
      <c r="D129" s="223"/>
      <c r="E129" s="107" t="s">
        <v>97</v>
      </c>
      <c r="F129" s="115" t="s">
        <v>98</v>
      </c>
      <c r="G129" s="116">
        <v>20</v>
      </c>
      <c r="H129" s="122">
        <v>0</v>
      </c>
      <c r="I129" s="119">
        <f>PRODUCT(G129,H129)</f>
        <v>0</v>
      </c>
      <c r="J129" s="120">
        <v>0</v>
      </c>
      <c r="K129" s="119">
        <f>PRODUCT(G129,J129)</f>
        <v>0</v>
      </c>
      <c r="L129" s="123">
        <f>PRODUCT(I129+K129)</f>
        <v>0</v>
      </c>
      <c r="M129" s="112"/>
      <c r="N129" s="1"/>
    </row>
    <row r="130" spans="1:14" s="5" customFormat="1" x14ac:dyDescent="0.2">
      <c r="A130" s="1"/>
      <c r="B130" s="196"/>
      <c r="C130" s="198" t="s">
        <v>99</v>
      </c>
      <c r="D130" s="236"/>
      <c r="E130" s="109" t="s">
        <v>102</v>
      </c>
      <c r="F130" s="210" t="s">
        <v>169</v>
      </c>
      <c r="G130" s="218">
        <v>10</v>
      </c>
      <c r="H130" s="220">
        <v>0</v>
      </c>
      <c r="I130" s="217">
        <f t="shared" ref="I130:I132" si="3">PRODUCT(G130,H130)</f>
        <v>0</v>
      </c>
      <c r="J130" s="228">
        <v>0</v>
      </c>
      <c r="K130" s="217">
        <f>PRODUCT(G130,J130)</f>
        <v>0</v>
      </c>
      <c r="L130" s="233">
        <f>PRODUCT(I130+K130)</f>
        <v>0</v>
      </c>
      <c r="M130" s="112"/>
      <c r="N130" s="1"/>
    </row>
    <row r="131" spans="1:14" ht="12.75" customHeight="1" x14ac:dyDescent="0.2">
      <c r="B131" s="197"/>
      <c r="C131" s="198"/>
      <c r="D131" s="236"/>
      <c r="E131" s="107" t="s">
        <v>100</v>
      </c>
      <c r="F131" s="211"/>
      <c r="G131" s="219"/>
      <c r="H131" s="221"/>
      <c r="I131" s="217">
        <f t="shared" si="3"/>
        <v>0</v>
      </c>
      <c r="J131" s="228"/>
      <c r="K131" s="217"/>
      <c r="L131" s="234"/>
      <c r="M131" s="112"/>
    </row>
    <row r="132" spans="1:14" s="4" customFormat="1" x14ac:dyDescent="0.2">
      <c r="A132" s="1"/>
      <c r="B132" s="197"/>
      <c r="C132" s="198"/>
      <c r="D132" s="236"/>
      <c r="E132" s="107" t="s">
        <v>101</v>
      </c>
      <c r="F132" s="212"/>
      <c r="G132" s="219"/>
      <c r="H132" s="221"/>
      <c r="I132" s="217">
        <f t="shared" si="3"/>
        <v>0</v>
      </c>
      <c r="J132" s="228"/>
      <c r="K132" s="217"/>
      <c r="L132" s="234"/>
      <c r="M132" s="112"/>
      <c r="N132" s="1"/>
    </row>
    <row r="133" spans="1:14" s="4" customFormat="1" x14ac:dyDescent="0.2">
      <c r="A133" s="1"/>
      <c r="B133" s="197"/>
      <c r="C133" s="198"/>
      <c r="D133" s="236"/>
      <c r="E133" s="107" t="s">
        <v>103</v>
      </c>
      <c r="F133" s="82" t="s">
        <v>98</v>
      </c>
      <c r="G133" s="86">
        <v>10</v>
      </c>
      <c r="H133" s="90">
        <v>0</v>
      </c>
      <c r="I133" s="89">
        <f>PRODUCT(G133,H133)</f>
        <v>0</v>
      </c>
      <c r="J133" s="78">
        <v>0</v>
      </c>
      <c r="K133" s="89">
        <f>PRODUCT(G133,J133)</f>
        <v>0</v>
      </c>
      <c r="L133" s="118">
        <f>PRODUCT(I133+K133)</f>
        <v>0</v>
      </c>
      <c r="M133" s="112"/>
      <c r="N133" s="1"/>
    </row>
    <row r="134" spans="1:14" s="4" customFormat="1" ht="13.5" thickBot="1" x14ac:dyDescent="0.25">
      <c r="A134" s="1"/>
      <c r="B134" s="232"/>
      <c r="C134" s="222"/>
      <c r="D134" s="237"/>
      <c r="E134" s="117" t="s">
        <v>104</v>
      </c>
      <c r="F134" s="87" t="s">
        <v>98</v>
      </c>
      <c r="G134" s="116">
        <v>10</v>
      </c>
      <c r="H134" s="122">
        <v>0</v>
      </c>
      <c r="I134" s="119">
        <f>PRODUCT(G134,H134)</f>
        <v>0</v>
      </c>
      <c r="J134" s="120">
        <v>0</v>
      </c>
      <c r="K134" s="119">
        <f>PRODUCT(G134,J134)</f>
        <v>0</v>
      </c>
      <c r="L134" s="123">
        <f>PRODUCT(I134+K134)</f>
        <v>0</v>
      </c>
      <c r="M134" s="112"/>
      <c r="N134" s="1"/>
    </row>
    <row r="135" spans="1:14" s="4" customFormat="1" x14ac:dyDescent="0.2">
      <c r="A135" s="1"/>
      <c r="B135" s="196"/>
      <c r="C135" s="213" t="s">
        <v>105</v>
      </c>
      <c r="D135" s="214"/>
      <c r="E135" s="109" t="s">
        <v>106</v>
      </c>
      <c r="F135" s="210" t="s">
        <v>169</v>
      </c>
      <c r="G135" s="218">
        <v>10</v>
      </c>
      <c r="H135" s="220">
        <v>0</v>
      </c>
      <c r="I135" s="217">
        <f t="shared" ref="I135:I138" si="4">PRODUCT(G135,H135)</f>
        <v>0</v>
      </c>
      <c r="J135" s="228">
        <v>0</v>
      </c>
      <c r="K135" s="217">
        <f>PRODUCT(G135,J135)</f>
        <v>0</v>
      </c>
      <c r="L135" s="233">
        <f>PRODUCT(I135+K135)</f>
        <v>0</v>
      </c>
      <c r="M135" s="112"/>
      <c r="N135" s="1"/>
    </row>
    <row r="136" spans="1:14" s="4" customFormat="1" x14ac:dyDescent="0.2">
      <c r="A136" s="1"/>
      <c r="B136" s="197"/>
      <c r="C136" s="198"/>
      <c r="D136" s="199"/>
      <c r="E136" s="107" t="s">
        <v>107</v>
      </c>
      <c r="F136" s="211"/>
      <c r="G136" s="219"/>
      <c r="H136" s="221"/>
      <c r="I136" s="217">
        <f t="shared" si="4"/>
        <v>0</v>
      </c>
      <c r="J136" s="228"/>
      <c r="K136" s="217"/>
      <c r="L136" s="234"/>
      <c r="M136" s="112"/>
      <c r="N136" s="1"/>
    </row>
    <row r="137" spans="1:14" s="4" customFormat="1" x14ac:dyDescent="0.2">
      <c r="A137" s="1"/>
      <c r="B137" s="197"/>
      <c r="C137" s="198"/>
      <c r="D137" s="199"/>
      <c r="E137" s="107" t="s">
        <v>108</v>
      </c>
      <c r="F137" s="211"/>
      <c r="G137" s="219"/>
      <c r="H137" s="221"/>
      <c r="I137" s="217">
        <f t="shared" si="4"/>
        <v>0</v>
      </c>
      <c r="J137" s="228"/>
      <c r="K137" s="217"/>
      <c r="L137" s="234"/>
      <c r="M137" s="112"/>
      <c r="N137" s="1"/>
    </row>
    <row r="138" spans="1:14" s="5" customFormat="1" ht="15" customHeight="1" x14ac:dyDescent="0.2">
      <c r="A138" s="1"/>
      <c r="B138" s="197"/>
      <c r="C138" s="198"/>
      <c r="D138" s="199"/>
      <c r="E138" s="107" t="s">
        <v>83</v>
      </c>
      <c r="F138" s="212"/>
      <c r="G138" s="219"/>
      <c r="H138" s="221"/>
      <c r="I138" s="217">
        <f t="shared" si="4"/>
        <v>0</v>
      </c>
      <c r="J138" s="228"/>
      <c r="K138" s="217"/>
      <c r="L138" s="234"/>
      <c r="M138" s="112"/>
      <c r="N138" s="1"/>
    </row>
    <row r="139" spans="1:14" s="5" customFormat="1" ht="12.75" customHeight="1" x14ac:dyDescent="0.2">
      <c r="A139" s="1"/>
      <c r="B139" s="197"/>
      <c r="C139" s="198"/>
      <c r="D139" s="199"/>
      <c r="E139" s="107" t="s">
        <v>109</v>
      </c>
      <c r="F139" s="43" t="s">
        <v>98</v>
      </c>
      <c r="G139" s="86">
        <v>10</v>
      </c>
      <c r="H139" s="90">
        <v>0</v>
      </c>
      <c r="I139" s="89">
        <f>PRODUCT(G139,H139)</f>
        <v>0</v>
      </c>
      <c r="J139" s="78">
        <v>0</v>
      </c>
      <c r="K139" s="89">
        <f>PRODUCT(G139,J139)</f>
        <v>0</v>
      </c>
      <c r="L139" s="124">
        <f>PRODUCT(I139+K139)</f>
        <v>0</v>
      </c>
      <c r="M139" s="1"/>
      <c r="N139" s="1"/>
    </row>
    <row r="140" spans="1:14" s="5" customFormat="1" ht="13.5" thickBot="1" x14ac:dyDescent="0.25">
      <c r="A140" s="1"/>
      <c r="B140" s="232"/>
      <c r="C140" s="222"/>
      <c r="D140" s="223"/>
      <c r="E140" s="127" t="s">
        <v>117</v>
      </c>
      <c r="F140" s="115" t="s">
        <v>98</v>
      </c>
      <c r="G140" s="116">
        <v>20</v>
      </c>
      <c r="H140" s="122">
        <v>0</v>
      </c>
      <c r="I140" s="119">
        <f>PRODUCT(G140,H140)</f>
        <v>0</v>
      </c>
      <c r="J140" s="120">
        <v>0</v>
      </c>
      <c r="K140" s="119">
        <f>PRODUCT(G140,J140)</f>
        <v>0</v>
      </c>
      <c r="L140" s="125">
        <f>PRODUCT(I140+K140)</f>
        <v>0</v>
      </c>
      <c r="M140" s="1"/>
      <c r="N140" s="1"/>
    </row>
    <row r="141" spans="1:14" s="5" customFormat="1" x14ac:dyDescent="0.2">
      <c r="A141" s="1"/>
      <c r="B141" s="235"/>
      <c r="C141" s="213" t="s">
        <v>110</v>
      </c>
      <c r="D141" s="214"/>
      <c r="E141" s="128" t="s">
        <v>116</v>
      </c>
      <c r="F141" s="210" t="s">
        <v>169</v>
      </c>
      <c r="G141" s="224">
        <v>10</v>
      </c>
      <c r="H141" s="225">
        <v>0</v>
      </c>
      <c r="I141" s="226">
        <v>0</v>
      </c>
      <c r="J141" s="227">
        <v>0</v>
      </c>
      <c r="K141" s="226">
        <f>PRODUCT(G141,J141)</f>
        <v>0</v>
      </c>
      <c r="L141" s="229">
        <f>PRODUCT(I141+K141)</f>
        <v>0</v>
      </c>
      <c r="M141" s="1"/>
      <c r="N141" s="1"/>
    </row>
    <row r="142" spans="1:14" s="5" customFormat="1" x14ac:dyDescent="0.2">
      <c r="A142" s="1"/>
      <c r="B142" s="197"/>
      <c r="C142" s="198"/>
      <c r="D142" s="199"/>
      <c r="E142" s="129" t="s">
        <v>115</v>
      </c>
      <c r="F142" s="211"/>
      <c r="G142" s="219"/>
      <c r="H142" s="221"/>
      <c r="I142" s="217"/>
      <c r="J142" s="228"/>
      <c r="K142" s="217"/>
      <c r="L142" s="230"/>
      <c r="M142" s="1"/>
      <c r="N142" s="1"/>
    </row>
    <row r="143" spans="1:14" ht="13.9" customHeight="1" x14ac:dyDescent="0.2">
      <c r="A143" s="4"/>
      <c r="B143" s="197"/>
      <c r="C143" s="198"/>
      <c r="D143" s="199"/>
      <c r="E143" s="129" t="s">
        <v>114</v>
      </c>
      <c r="F143" s="211"/>
      <c r="G143" s="219"/>
      <c r="H143" s="221"/>
      <c r="I143" s="217"/>
      <c r="J143" s="228"/>
      <c r="K143" s="217"/>
      <c r="L143" s="230"/>
      <c r="M143" s="4"/>
      <c r="N143" s="4"/>
    </row>
    <row r="144" spans="1:14" x14ac:dyDescent="0.2">
      <c r="B144" s="197"/>
      <c r="C144" s="198"/>
      <c r="D144" s="199"/>
      <c r="E144" s="130" t="s">
        <v>111</v>
      </c>
      <c r="F144" s="211"/>
      <c r="G144" s="219"/>
      <c r="H144" s="221"/>
      <c r="I144" s="217"/>
      <c r="J144" s="228"/>
      <c r="K144" s="217"/>
      <c r="L144" s="230"/>
    </row>
    <row r="145" spans="1:14" x14ac:dyDescent="0.2">
      <c r="B145" s="197"/>
      <c r="C145" s="198"/>
      <c r="D145" s="199"/>
      <c r="E145" s="129" t="s">
        <v>113</v>
      </c>
      <c r="F145" s="211"/>
      <c r="G145" s="219"/>
      <c r="H145" s="221"/>
      <c r="I145" s="217"/>
      <c r="J145" s="228"/>
      <c r="K145" s="217"/>
      <c r="L145" s="230"/>
    </row>
    <row r="146" spans="1:14" x14ac:dyDescent="0.2">
      <c r="A146" s="4"/>
      <c r="B146" s="197"/>
      <c r="C146" s="198"/>
      <c r="D146" s="199"/>
      <c r="E146" s="131" t="s">
        <v>112</v>
      </c>
      <c r="F146" s="212"/>
      <c r="G146" s="215"/>
      <c r="H146" s="202"/>
      <c r="I146" s="204"/>
      <c r="J146" s="206"/>
      <c r="K146" s="204"/>
      <c r="L146" s="231"/>
      <c r="M146" s="4"/>
      <c r="N146" s="4"/>
    </row>
    <row r="147" spans="1:14" x14ac:dyDescent="0.2">
      <c r="A147" s="4"/>
      <c r="B147" s="197"/>
      <c r="C147" s="198"/>
      <c r="D147" s="199"/>
      <c r="E147" s="129" t="s">
        <v>118</v>
      </c>
      <c r="F147" s="82" t="s">
        <v>98</v>
      </c>
      <c r="G147" s="86">
        <v>10</v>
      </c>
      <c r="H147" s="90">
        <v>0</v>
      </c>
      <c r="I147" s="89">
        <f>PRODUCT(G147,H147)</f>
        <v>0</v>
      </c>
      <c r="J147" s="78">
        <v>0</v>
      </c>
      <c r="K147" s="89">
        <f>PRODUCT(G147,J147)</f>
        <v>0</v>
      </c>
      <c r="L147" s="124">
        <f>PRODUCT(I147+K147)</f>
        <v>0</v>
      </c>
      <c r="M147" s="4"/>
      <c r="N147" s="4"/>
    </row>
    <row r="148" spans="1:14" ht="13.5" customHeight="1" thickBot="1" x14ac:dyDescent="0.25">
      <c r="A148" s="4"/>
      <c r="B148" s="197"/>
      <c r="C148" s="222"/>
      <c r="D148" s="223"/>
      <c r="E148" s="117" t="s">
        <v>119</v>
      </c>
      <c r="F148" s="133" t="s">
        <v>98</v>
      </c>
      <c r="G148" s="116">
        <v>10</v>
      </c>
      <c r="H148" s="122">
        <v>0</v>
      </c>
      <c r="I148" s="119">
        <f>PRODUCT(G148,H148)</f>
        <v>0</v>
      </c>
      <c r="J148" s="120">
        <v>0</v>
      </c>
      <c r="K148" s="119">
        <f>PRODUCT(G148,J148)</f>
        <v>0</v>
      </c>
      <c r="L148" s="125">
        <f>PRODUCT(I148+K148)</f>
        <v>0</v>
      </c>
      <c r="M148" s="4"/>
      <c r="N148" s="4"/>
    </row>
    <row r="149" spans="1:14" s="5" customFormat="1" ht="12.75" customHeight="1" x14ac:dyDescent="0.2">
      <c r="A149" s="1"/>
      <c r="B149" s="196"/>
      <c r="C149" s="198" t="s">
        <v>120</v>
      </c>
      <c r="D149" s="199"/>
      <c r="E149" s="126" t="s">
        <v>121</v>
      </c>
      <c r="F149" s="218" t="s">
        <v>169</v>
      </c>
      <c r="G149" s="224">
        <v>10</v>
      </c>
      <c r="H149" s="225">
        <v>0</v>
      </c>
      <c r="I149" s="226">
        <v>0</v>
      </c>
      <c r="J149" s="227">
        <v>0</v>
      </c>
      <c r="K149" s="226">
        <f>PRODUCT(G149,J149)</f>
        <v>0</v>
      </c>
      <c r="L149" s="229">
        <f>PRODUCT(I149+K149)</f>
        <v>0</v>
      </c>
      <c r="M149" s="1"/>
      <c r="N149" s="1"/>
    </row>
    <row r="150" spans="1:14" s="5" customFormat="1" x14ac:dyDescent="0.2">
      <c r="A150" s="1"/>
      <c r="B150" s="197"/>
      <c r="C150" s="198"/>
      <c r="D150" s="199"/>
      <c r="E150" s="107" t="s">
        <v>122</v>
      </c>
      <c r="F150" s="219"/>
      <c r="G150" s="219"/>
      <c r="H150" s="221"/>
      <c r="I150" s="217"/>
      <c r="J150" s="228"/>
      <c r="K150" s="217"/>
      <c r="L150" s="230"/>
      <c r="M150" s="1"/>
      <c r="N150" s="1"/>
    </row>
    <row r="151" spans="1:14" ht="13.9" customHeight="1" x14ac:dyDescent="0.2">
      <c r="A151" s="4"/>
      <c r="B151" s="197"/>
      <c r="C151" s="198"/>
      <c r="D151" s="199"/>
      <c r="E151" s="107" t="s">
        <v>123</v>
      </c>
      <c r="F151" s="219"/>
      <c r="G151" s="219"/>
      <c r="H151" s="221"/>
      <c r="I151" s="217"/>
      <c r="J151" s="228"/>
      <c r="K151" s="217"/>
      <c r="L151" s="230"/>
      <c r="M151" s="4"/>
      <c r="N151" s="4"/>
    </row>
    <row r="152" spans="1:14" x14ac:dyDescent="0.2">
      <c r="B152" s="197"/>
      <c r="C152" s="198"/>
      <c r="D152" s="199"/>
      <c r="E152" s="107" t="s">
        <v>124</v>
      </c>
      <c r="F152" s="219"/>
      <c r="G152" s="219"/>
      <c r="H152" s="221"/>
      <c r="I152" s="217"/>
      <c r="J152" s="228"/>
      <c r="K152" s="217"/>
      <c r="L152" s="230"/>
    </row>
    <row r="153" spans="1:14" x14ac:dyDescent="0.2">
      <c r="B153" s="197"/>
      <c r="C153" s="198"/>
      <c r="D153" s="199"/>
      <c r="E153" s="107" t="s">
        <v>125</v>
      </c>
      <c r="F153" s="219"/>
      <c r="G153" s="219"/>
      <c r="H153" s="221"/>
      <c r="I153" s="217"/>
      <c r="J153" s="228"/>
      <c r="K153" s="217"/>
      <c r="L153" s="230"/>
    </row>
    <row r="154" spans="1:14" x14ac:dyDescent="0.2">
      <c r="A154" s="4"/>
      <c r="B154" s="197"/>
      <c r="C154" s="198"/>
      <c r="D154" s="199"/>
      <c r="E154" s="107" t="s">
        <v>126</v>
      </c>
      <c r="F154" s="219"/>
      <c r="G154" s="215"/>
      <c r="H154" s="202"/>
      <c r="I154" s="204"/>
      <c r="J154" s="206"/>
      <c r="K154" s="204"/>
      <c r="L154" s="231"/>
      <c r="M154" s="4"/>
      <c r="N154" s="4"/>
    </row>
    <row r="155" spans="1:14" x14ac:dyDescent="0.2">
      <c r="A155" s="4"/>
      <c r="B155" s="197"/>
      <c r="C155" s="198"/>
      <c r="D155" s="199"/>
      <c r="E155" s="107" t="s">
        <v>127</v>
      </c>
      <c r="F155" s="219"/>
      <c r="G155" s="224">
        <v>10</v>
      </c>
      <c r="H155" s="225">
        <v>0</v>
      </c>
      <c r="I155" s="226">
        <v>0</v>
      </c>
      <c r="J155" s="227">
        <v>0</v>
      </c>
      <c r="K155" s="226">
        <f>PRODUCT(G155,J155)</f>
        <v>0</v>
      </c>
      <c r="L155" s="229">
        <f>PRODUCT(I155+K155)</f>
        <v>0</v>
      </c>
      <c r="M155" s="4"/>
      <c r="N155" s="4"/>
    </row>
    <row r="156" spans="1:14" ht="15.75" customHeight="1" x14ac:dyDescent="0.2">
      <c r="A156" s="4"/>
      <c r="B156" s="197"/>
      <c r="C156" s="198"/>
      <c r="D156" s="199"/>
      <c r="E156" s="107" t="s">
        <v>128</v>
      </c>
      <c r="F156" s="215"/>
      <c r="G156" s="219"/>
      <c r="H156" s="221"/>
      <c r="I156" s="217"/>
      <c r="J156" s="228"/>
      <c r="K156" s="217"/>
      <c r="L156" s="230"/>
      <c r="M156" s="4"/>
      <c r="N156" s="4"/>
    </row>
    <row r="157" spans="1:14" ht="15.75" customHeight="1" x14ac:dyDescent="0.2">
      <c r="A157" s="4"/>
      <c r="B157" s="37"/>
      <c r="C157" s="198"/>
      <c r="D157" s="199"/>
      <c r="E157" s="107" t="s">
        <v>129</v>
      </c>
      <c r="F157" s="43" t="s">
        <v>98</v>
      </c>
      <c r="G157" s="86">
        <v>10</v>
      </c>
      <c r="H157" s="90">
        <v>0</v>
      </c>
      <c r="I157" s="89">
        <f>PRODUCT(G157,H157)</f>
        <v>0</v>
      </c>
      <c r="J157" s="88">
        <v>0</v>
      </c>
      <c r="K157" s="89">
        <v>0</v>
      </c>
      <c r="L157" s="132">
        <f>PRODUCT(I157+K157)</f>
        <v>0</v>
      </c>
      <c r="M157" s="4"/>
      <c r="N157" s="4"/>
    </row>
    <row r="158" spans="1:14" ht="15.75" customHeight="1" x14ac:dyDescent="0.2">
      <c r="A158" s="4"/>
      <c r="B158" s="37"/>
      <c r="C158" s="198"/>
      <c r="D158" s="199"/>
      <c r="E158" s="107" t="s">
        <v>178</v>
      </c>
      <c r="F158" s="43" t="s">
        <v>130</v>
      </c>
      <c r="G158" s="86">
        <v>1000</v>
      </c>
      <c r="H158" s="90">
        <v>0</v>
      </c>
      <c r="I158" s="89">
        <f t="shared" ref="I158:I160" si="5">PRODUCT(G158,H158)</f>
        <v>0</v>
      </c>
      <c r="J158" s="88">
        <v>0</v>
      </c>
      <c r="K158" s="89">
        <v>0</v>
      </c>
      <c r="L158" s="132">
        <f t="shared" ref="L158:L159" si="6">PRODUCT(I158+K158)</f>
        <v>0</v>
      </c>
      <c r="M158" s="4"/>
      <c r="N158" s="4"/>
    </row>
    <row r="159" spans="1:14" ht="15.75" customHeight="1" thickBot="1" x14ac:dyDescent="0.25">
      <c r="A159" s="4"/>
      <c r="B159" s="37"/>
      <c r="C159" s="198"/>
      <c r="D159" s="199"/>
      <c r="E159" s="177" t="s">
        <v>187</v>
      </c>
      <c r="F159" s="133" t="s">
        <v>98</v>
      </c>
      <c r="G159" s="83">
        <v>20</v>
      </c>
      <c r="H159" s="74">
        <v>0</v>
      </c>
      <c r="I159" s="76">
        <f t="shared" si="5"/>
        <v>0</v>
      </c>
      <c r="J159" s="78">
        <v>0</v>
      </c>
      <c r="K159" s="76">
        <v>0</v>
      </c>
      <c r="L159" s="132">
        <f t="shared" si="6"/>
        <v>0</v>
      </c>
      <c r="M159" s="4"/>
      <c r="N159" s="4"/>
    </row>
    <row r="160" spans="1:14" s="5" customFormat="1" ht="12.75" customHeight="1" x14ac:dyDescent="0.2">
      <c r="A160" s="1"/>
      <c r="B160" s="196"/>
      <c r="C160" s="213" t="s">
        <v>175</v>
      </c>
      <c r="D160" s="214"/>
      <c r="E160" s="109" t="s">
        <v>121</v>
      </c>
      <c r="F160" s="210" t="s">
        <v>169</v>
      </c>
      <c r="G160" s="218">
        <v>10</v>
      </c>
      <c r="H160" s="220">
        <v>0</v>
      </c>
      <c r="I160" s="216">
        <f t="shared" si="5"/>
        <v>0</v>
      </c>
      <c r="J160" s="248">
        <v>0</v>
      </c>
      <c r="K160" s="216">
        <f>PRODUCT(G160,J160)</f>
        <v>0</v>
      </c>
      <c r="L160" s="249">
        <f>PRODUCT(I160+K160)</f>
        <v>0</v>
      </c>
      <c r="M160" s="1"/>
      <c r="N160" s="1"/>
    </row>
    <row r="161" spans="1:14" s="5" customFormat="1" x14ac:dyDescent="0.2">
      <c r="A161" s="1"/>
      <c r="B161" s="197"/>
      <c r="C161" s="198"/>
      <c r="D161" s="199"/>
      <c r="E161" s="107" t="s">
        <v>122</v>
      </c>
      <c r="F161" s="211"/>
      <c r="G161" s="219"/>
      <c r="H161" s="221"/>
      <c r="I161" s="217"/>
      <c r="J161" s="228"/>
      <c r="K161" s="217"/>
      <c r="L161" s="230"/>
      <c r="M161" s="1"/>
      <c r="N161" s="1"/>
    </row>
    <row r="162" spans="1:14" ht="13.9" customHeight="1" x14ac:dyDescent="0.2">
      <c r="A162" s="4"/>
      <c r="B162" s="197"/>
      <c r="C162" s="198"/>
      <c r="D162" s="199"/>
      <c r="E162" s="107" t="s">
        <v>123</v>
      </c>
      <c r="F162" s="211"/>
      <c r="G162" s="219"/>
      <c r="H162" s="221"/>
      <c r="I162" s="217"/>
      <c r="J162" s="228"/>
      <c r="K162" s="217"/>
      <c r="L162" s="230"/>
      <c r="M162" s="4"/>
      <c r="N162" s="4"/>
    </row>
    <row r="163" spans="1:14" x14ac:dyDescent="0.2">
      <c r="B163" s="197"/>
      <c r="C163" s="198"/>
      <c r="D163" s="199"/>
      <c r="E163" s="107" t="s">
        <v>131</v>
      </c>
      <c r="F163" s="211"/>
      <c r="G163" s="219"/>
      <c r="H163" s="221"/>
      <c r="I163" s="217"/>
      <c r="J163" s="228"/>
      <c r="K163" s="217"/>
      <c r="L163" s="230"/>
    </row>
    <row r="164" spans="1:14" x14ac:dyDescent="0.2">
      <c r="B164" s="197"/>
      <c r="C164" s="198"/>
      <c r="D164" s="199"/>
      <c r="E164" s="107" t="s">
        <v>132</v>
      </c>
      <c r="F164" s="211"/>
      <c r="G164" s="219"/>
      <c r="H164" s="221"/>
      <c r="I164" s="217"/>
      <c r="J164" s="228"/>
      <c r="K164" s="217"/>
      <c r="L164" s="230"/>
    </row>
    <row r="165" spans="1:14" x14ac:dyDescent="0.2">
      <c r="A165" s="4"/>
      <c r="B165" s="197"/>
      <c r="C165" s="198"/>
      <c r="D165" s="199"/>
      <c r="E165" s="107" t="s">
        <v>125</v>
      </c>
      <c r="F165" s="211"/>
      <c r="G165" s="219"/>
      <c r="H165" s="221"/>
      <c r="I165" s="217"/>
      <c r="J165" s="228"/>
      <c r="K165" s="217"/>
      <c r="L165" s="230"/>
      <c r="M165" s="4"/>
      <c r="N165" s="4"/>
    </row>
    <row r="166" spans="1:14" x14ac:dyDescent="0.2">
      <c r="A166" s="4"/>
      <c r="B166" s="197"/>
      <c r="C166" s="198"/>
      <c r="D166" s="199"/>
      <c r="E166" s="107" t="s">
        <v>126</v>
      </c>
      <c r="F166" s="212"/>
      <c r="G166" s="215"/>
      <c r="H166" s="202"/>
      <c r="I166" s="204"/>
      <c r="J166" s="206"/>
      <c r="K166" s="204"/>
      <c r="L166" s="231"/>
      <c r="M166" s="4"/>
      <c r="N166" s="4"/>
    </row>
    <row r="167" spans="1:14" ht="15.75" customHeight="1" x14ac:dyDescent="0.2">
      <c r="A167" s="4"/>
      <c r="B167" s="37"/>
      <c r="C167" s="198"/>
      <c r="D167" s="199"/>
      <c r="E167" s="107" t="s">
        <v>133</v>
      </c>
      <c r="F167" s="43" t="s">
        <v>98</v>
      </c>
      <c r="G167" s="86">
        <v>10</v>
      </c>
      <c r="H167" s="90">
        <v>0</v>
      </c>
      <c r="I167" s="89">
        <f>PRODUCT(G167,H167)</f>
        <v>0</v>
      </c>
      <c r="J167" s="88">
        <v>0</v>
      </c>
      <c r="K167" s="89">
        <v>0</v>
      </c>
      <c r="L167" s="132">
        <f>PRODUCT(I167+K167)</f>
        <v>0</v>
      </c>
      <c r="M167" s="4"/>
      <c r="N167" s="4"/>
    </row>
    <row r="168" spans="1:14" ht="15.75" customHeight="1" x14ac:dyDescent="0.2">
      <c r="A168" s="4"/>
      <c r="B168" s="37"/>
      <c r="C168" s="198"/>
      <c r="D168" s="199"/>
      <c r="E168" s="107" t="s">
        <v>134</v>
      </c>
      <c r="F168" s="43" t="s">
        <v>98</v>
      </c>
      <c r="G168" s="86">
        <v>10</v>
      </c>
      <c r="H168" s="90">
        <v>0</v>
      </c>
      <c r="I168" s="89">
        <f t="shared" ref="I168:I171" si="7">PRODUCT(G168,H168)</f>
        <v>0</v>
      </c>
      <c r="J168" s="88">
        <v>0</v>
      </c>
      <c r="K168" s="89">
        <v>0</v>
      </c>
      <c r="L168" s="132">
        <f t="shared" ref="L168:L170" si="8">PRODUCT(I168+K168)</f>
        <v>0</v>
      </c>
      <c r="M168" s="4"/>
      <c r="N168" s="4"/>
    </row>
    <row r="169" spans="1:14" ht="15.75" customHeight="1" x14ac:dyDescent="0.2">
      <c r="A169" s="4"/>
      <c r="B169" s="37"/>
      <c r="C169" s="198"/>
      <c r="D169" s="199"/>
      <c r="E169" s="107" t="s">
        <v>135</v>
      </c>
      <c r="F169" s="43" t="s">
        <v>98</v>
      </c>
      <c r="G169" s="86">
        <v>10</v>
      </c>
      <c r="H169" s="90">
        <v>0</v>
      </c>
      <c r="I169" s="89">
        <f t="shared" si="7"/>
        <v>0</v>
      </c>
      <c r="J169" s="88">
        <v>0</v>
      </c>
      <c r="K169" s="89">
        <v>0</v>
      </c>
      <c r="L169" s="132">
        <f t="shared" si="8"/>
        <v>0</v>
      </c>
      <c r="M169" s="4"/>
      <c r="N169" s="4"/>
    </row>
    <row r="170" spans="1:14" ht="15.75" customHeight="1" thickBot="1" x14ac:dyDescent="0.25">
      <c r="A170" s="4"/>
      <c r="B170" s="139"/>
      <c r="C170" s="222"/>
      <c r="D170" s="223"/>
      <c r="E170" s="117" t="s">
        <v>136</v>
      </c>
      <c r="F170" s="115" t="s">
        <v>98</v>
      </c>
      <c r="G170" s="116">
        <v>20</v>
      </c>
      <c r="H170" s="122">
        <v>0</v>
      </c>
      <c r="I170" s="119">
        <f t="shared" si="7"/>
        <v>0</v>
      </c>
      <c r="J170" s="120">
        <v>0</v>
      </c>
      <c r="K170" s="119">
        <v>0</v>
      </c>
      <c r="L170" s="125">
        <f t="shared" si="8"/>
        <v>0</v>
      </c>
      <c r="M170" s="4"/>
      <c r="N170" s="4"/>
    </row>
    <row r="171" spans="1:14" s="5" customFormat="1" ht="12.75" customHeight="1" x14ac:dyDescent="0.2">
      <c r="A171" s="1"/>
      <c r="B171" s="197"/>
      <c r="C171" s="198" t="s">
        <v>174</v>
      </c>
      <c r="D171" s="199"/>
      <c r="E171" s="126" t="s">
        <v>121</v>
      </c>
      <c r="F171" s="210" t="s">
        <v>169</v>
      </c>
      <c r="G171" s="219">
        <v>10</v>
      </c>
      <c r="H171" s="221">
        <v>0</v>
      </c>
      <c r="I171" s="217">
        <f t="shared" si="7"/>
        <v>0</v>
      </c>
      <c r="J171" s="228">
        <v>0</v>
      </c>
      <c r="K171" s="217">
        <f>PRODUCT(G171,J171)</f>
        <v>0</v>
      </c>
      <c r="L171" s="249">
        <f>PRODUCT(I171+K171)</f>
        <v>0</v>
      </c>
      <c r="M171" s="1"/>
      <c r="N171" s="1"/>
    </row>
    <row r="172" spans="1:14" s="5" customFormat="1" x14ac:dyDescent="0.2">
      <c r="A172" s="1"/>
      <c r="B172" s="197"/>
      <c r="C172" s="198"/>
      <c r="D172" s="199"/>
      <c r="E172" s="107" t="s">
        <v>122</v>
      </c>
      <c r="F172" s="211"/>
      <c r="G172" s="219"/>
      <c r="H172" s="221"/>
      <c r="I172" s="217"/>
      <c r="J172" s="228"/>
      <c r="K172" s="217"/>
      <c r="L172" s="230"/>
      <c r="M172" s="1"/>
      <c r="N172" s="1"/>
    </row>
    <row r="173" spans="1:14" ht="13.9" customHeight="1" x14ac:dyDescent="0.2">
      <c r="A173" s="4"/>
      <c r="B173" s="197"/>
      <c r="C173" s="198"/>
      <c r="D173" s="199"/>
      <c r="E173" s="107" t="s">
        <v>123</v>
      </c>
      <c r="F173" s="211"/>
      <c r="G173" s="219"/>
      <c r="H173" s="221"/>
      <c r="I173" s="217"/>
      <c r="J173" s="228"/>
      <c r="K173" s="217"/>
      <c r="L173" s="230"/>
      <c r="M173" s="4"/>
      <c r="N173" s="4"/>
    </row>
    <row r="174" spans="1:14" x14ac:dyDescent="0.2">
      <c r="B174" s="197"/>
      <c r="C174" s="198"/>
      <c r="D174" s="199"/>
      <c r="E174" s="107" t="s">
        <v>137</v>
      </c>
      <c r="F174" s="211"/>
      <c r="G174" s="219"/>
      <c r="H174" s="221"/>
      <c r="I174" s="217"/>
      <c r="J174" s="228"/>
      <c r="K174" s="217"/>
      <c r="L174" s="230"/>
    </row>
    <row r="175" spans="1:14" x14ac:dyDescent="0.2">
      <c r="B175" s="197"/>
      <c r="C175" s="198"/>
      <c r="D175" s="199"/>
      <c r="E175" s="107" t="s">
        <v>132</v>
      </c>
      <c r="F175" s="211"/>
      <c r="G175" s="219"/>
      <c r="H175" s="221"/>
      <c r="I175" s="217"/>
      <c r="J175" s="228"/>
      <c r="K175" s="217"/>
      <c r="L175" s="230"/>
    </row>
    <row r="176" spans="1:14" x14ac:dyDescent="0.2">
      <c r="A176" s="4"/>
      <c r="B176" s="197"/>
      <c r="C176" s="198"/>
      <c r="D176" s="199"/>
      <c r="E176" s="107" t="s">
        <v>125</v>
      </c>
      <c r="F176" s="211"/>
      <c r="G176" s="219"/>
      <c r="H176" s="221"/>
      <c r="I176" s="217"/>
      <c r="J176" s="228"/>
      <c r="K176" s="217"/>
      <c r="L176" s="230"/>
      <c r="M176" s="4"/>
      <c r="N176" s="4"/>
    </row>
    <row r="177" spans="1:14" x14ac:dyDescent="0.2">
      <c r="A177" s="4"/>
      <c r="B177" s="197"/>
      <c r="C177" s="198"/>
      <c r="D177" s="199"/>
      <c r="E177" s="107" t="s">
        <v>126</v>
      </c>
      <c r="F177" s="212"/>
      <c r="G177" s="215"/>
      <c r="H177" s="202"/>
      <c r="I177" s="204"/>
      <c r="J177" s="206"/>
      <c r="K177" s="204"/>
      <c r="L177" s="231"/>
      <c r="M177" s="4"/>
      <c r="N177" s="4"/>
    </row>
    <row r="178" spans="1:14" x14ac:dyDescent="0.2">
      <c r="A178" s="4"/>
      <c r="B178" s="37"/>
      <c r="C178" s="198"/>
      <c r="D178" s="199"/>
      <c r="E178" s="158" t="s">
        <v>173</v>
      </c>
      <c r="F178" s="137" t="s">
        <v>169</v>
      </c>
      <c r="G178" s="93">
        <v>10</v>
      </c>
      <c r="H178" s="92">
        <v>0</v>
      </c>
      <c r="I178" s="138">
        <v>0</v>
      </c>
      <c r="J178" s="91">
        <v>0</v>
      </c>
      <c r="K178" s="138">
        <f>PRODUCT(G178,J178)</f>
        <v>0</v>
      </c>
      <c r="L178" s="159">
        <f>PRODUCT(I178+K178)</f>
        <v>0</v>
      </c>
      <c r="M178" s="4"/>
      <c r="N178" s="4"/>
    </row>
    <row r="179" spans="1:14" ht="15.75" customHeight="1" x14ac:dyDescent="0.2">
      <c r="A179" s="4"/>
      <c r="B179" s="37"/>
      <c r="C179" s="198"/>
      <c r="D179" s="199"/>
      <c r="E179" s="107" t="s">
        <v>139</v>
      </c>
      <c r="F179" s="43" t="s">
        <v>98</v>
      </c>
      <c r="G179" s="86">
        <v>10</v>
      </c>
      <c r="H179" s="90">
        <v>0</v>
      </c>
      <c r="I179" s="89">
        <f>PRODUCT(G179,H179)</f>
        <v>0</v>
      </c>
      <c r="J179" s="88">
        <v>0</v>
      </c>
      <c r="K179" s="89">
        <v>0</v>
      </c>
      <c r="L179" s="132">
        <f>PRODUCT(I179+K179)</f>
        <v>0</v>
      </c>
      <c r="M179" s="4"/>
      <c r="N179" s="4"/>
    </row>
    <row r="180" spans="1:14" ht="15.75" customHeight="1" x14ac:dyDescent="0.2">
      <c r="A180" s="4"/>
      <c r="B180" s="37"/>
      <c r="C180" s="198"/>
      <c r="D180" s="199"/>
      <c r="E180" s="107" t="s">
        <v>138</v>
      </c>
      <c r="F180" s="43" t="s">
        <v>98</v>
      </c>
      <c r="G180" s="86">
        <v>10</v>
      </c>
      <c r="H180" s="90">
        <v>0</v>
      </c>
      <c r="I180" s="89">
        <f t="shared" ref="I180:I181" si="9">PRODUCT(G180,H180)</f>
        <v>0</v>
      </c>
      <c r="J180" s="88">
        <v>0</v>
      </c>
      <c r="K180" s="89">
        <v>0</v>
      </c>
      <c r="L180" s="132">
        <f t="shared" ref="L180:L181" si="10">PRODUCT(I180+K180)</f>
        <v>0</v>
      </c>
      <c r="M180" s="4"/>
      <c r="N180" s="4"/>
    </row>
    <row r="181" spans="1:14" ht="15.75" customHeight="1" thickBot="1" x14ac:dyDescent="0.25">
      <c r="A181" s="4"/>
      <c r="B181" s="139"/>
      <c r="C181" s="198"/>
      <c r="D181" s="199"/>
      <c r="E181" s="117" t="s">
        <v>140</v>
      </c>
      <c r="F181" s="115" t="s">
        <v>98</v>
      </c>
      <c r="G181" s="116">
        <v>10</v>
      </c>
      <c r="H181" s="122">
        <v>0</v>
      </c>
      <c r="I181" s="119">
        <f t="shared" si="9"/>
        <v>0</v>
      </c>
      <c r="J181" s="120">
        <v>0</v>
      </c>
      <c r="K181" s="119">
        <v>0</v>
      </c>
      <c r="L181" s="125">
        <f t="shared" si="10"/>
        <v>0</v>
      </c>
      <c r="M181" s="4"/>
      <c r="N181" s="4"/>
    </row>
    <row r="182" spans="1:14" s="5" customFormat="1" ht="12.75" customHeight="1" x14ac:dyDescent="0.2">
      <c r="A182" s="1"/>
      <c r="B182" s="197"/>
      <c r="C182" s="213" t="s">
        <v>141</v>
      </c>
      <c r="D182" s="214"/>
      <c r="E182" s="126" t="s">
        <v>145</v>
      </c>
      <c r="F182" s="210" t="s">
        <v>169</v>
      </c>
      <c r="G182" s="215">
        <v>10</v>
      </c>
      <c r="H182" s="202">
        <v>0</v>
      </c>
      <c r="I182" s="204">
        <f t="shared" ref="I182" si="11">PRODUCT(G182,H182)</f>
        <v>0</v>
      </c>
      <c r="J182" s="206">
        <v>0</v>
      </c>
      <c r="K182" s="204">
        <f>PRODUCT(G182,J182)</f>
        <v>0</v>
      </c>
      <c r="L182" s="208">
        <f>PRODUCT(I182+K182)</f>
        <v>0</v>
      </c>
      <c r="M182" s="1"/>
      <c r="N182" s="1"/>
    </row>
    <row r="183" spans="1:14" s="5" customFormat="1" x14ac:dyDescent="0.2">
      <c r="A183" s="1"/>
      <c r="B183" s="197"/>
      <c r="C183" s="198"/>
      <c r="D183" s="199"/>
      <c r="E183" s="107" t="s">
        <v>144</v>
      </c>
      <c r="F183" s="211"/>
      <c r="G183" s="201"/>
      <c r="H183" s="203"/>
      <c r="I183" s="205"/>
      <c r="J183" s="207"/>
      <c r="K183" s="205"/>
      <c r="L183" s="209"/>
      <c r="M183" s="1"/>
      <c r="N183" s="1"/>
    </row>
    <row r="184" spans="1:14" ht="13.9" customHeight="1" x14ac:dyDescent="0.2">
      <c r="A184" s="4"/>
      <c r="B184" s="197"/>
      <c r="C184" s="198"/>
      <c r="D184" s="199"/>
      <c r="E184" s="107" t="s">
        <v>142</v>
      </c>
      <c r="F184" s="211"/>
      <c r="G184" s="201"/>
      <c r="H184" s="203"/>
      <c r="I184" s="205"/>
      <c r="J184" s="207"/>
      <c r="K184" s="205"/>
      <c r="L184" s="209"/>
      <c r="M184" s="140"/>
      <c r="N184" s="4"/>
    </row>
    <row r="185" spans="1:14" x14ac:dyDescent="0.2">
      <c r="B185" s="197"/>
      <c r="C185" s="198"/>
      <c r="D185" s="199"/>
      <c r="E185" s="107" t="s">
        <v>143</v>
      </c>
      <c r="F185" s="212"/>
      <c r="G185" s="201"/>
      <c r="H185" s="203"/>
      <c r="I185" s="205"/>
      <c r="J185" s="207"/>
      <c r="K185" s="205"/>
      <c r="L185" s="209"/>
    </row>
    <row r="186" spans="1:14" x14ac:dyDescent="0.2">
      <c r="A186" s="4"/>
      <c r="B186" s="37"/>
      <c r="C186" s="198"/>
      <c r="D186" s="199"/>
      <c r="E186" s="107" t="s">
        <v>151</v>
      </c>
      <c r="F186" s="137" t="s">
        <v>98</v>
      </c>
      <c r="G186" s="84">
        <v>10</v>
      </c>
      <c r="H186" s="75">
        <v>0</v>
      </c>
      <c r="I186" s="138">
        <f t="shared" ref="I186" si="12">PRODUCT(G186,H186)</f>
        <v>0</v>
      </c>
      <c r="J186" s="80">
        <v>0</v>
      </c>
      <c r="K186" s="138">
        <v>0</v>
      </c>
      <c r="L186" s="149">
        <f>PRODUCT(I186+K186)</f>
        <v>0</v>
      </c>
      <c r="M186" s="4"/>
      <c r="N186" s="4"/>
    </row>
    <row r="187" spans="1:14" ht="15.75" customHeight="1" x14ac:dyDescent="0.2">
      <c r="A187" s="4"/>
      <c r="B187" s="37"/>
      <c r="C187" s="198"/>
      <c r="D187" s="199"/>
      <c r="E187" s="107" t="s">
        <v>150</v>
      </c>
      <c r="F187" s="43" t="s">
        <v>98</v>
      </c>
      <c r="G187" s="86">
        <v>10</v>
      </c>
      <c r="H187" s="90">
        <v>0</v>
      </c>
      <c r="I187" s="89">
        <f>PRODUCT(G187,H187)</f>
        <v>0</v>
      </c>
      <c r="J187" s="88">
        <v>0</v>
      </c>
      <c r="K187" s="89">
        <v>0</v>
      </c>
      <c r="L187" s="132">
        <f>PRODUCT(I187+K187)</f>
        <v>0</v>
      </c>
      <c r="M187" s="4"/>
      <c r="N187" s="4"/>
    </row>
    <row r="188" spans="1:14" ht="15.75" customHeight="1" x14ac:dyDescent="0.2">
      <c r="A188" s="4"/>
      <c r="B188" s="37"/>
      <c r="C188" s="198"/>
      <c r="D188" s="199"/>
      <c r="E188" s="107" t="s">
        <v>149</v>
      </c>
      <c r="F188" s="43" t="s">
        <v>98</v>
      </c>
      <c r="G188" s="86">
        <v>10</v>
      </c>
      <c r="H188" s="90">
        <v>0</v>
      </c>
      <c r="I188" s="89">
        <f t="shared" ref="I188:I194" si="13">PRODUCT(G188,H188)</f>
        <v>0</v>
      </c>
      <c r="J188" s="88">
        <v>0</v>
      </c>
      <c r="K188" s="89">
        <v>0</v>
      </c>
      <c r="L188" s="132">
        <f t="shared" ref="L188:L193" si="14">PRODUCT(I188+K188)</f>
        <v>0</v>
      </c>
      <c r="M188" s="4"/>
      <c r="N188" s="4"/>
    </row>
    <row r="189" spans="1:14" ht="15.75" customHeight="1" x14ac:dyDescent="0.2">
      <c r="A189" s="4"/>
      <c r="B189" s="37"/>
      <c r="C189" s="198"/>
      <c r="D189" s="199"/>
      <c r="E189" s="107" t="s">
        <v>148</v>
      </c>
      <c r="F189" s="43" t="s">
        <v>98</v>
      </c>
      <c r="G189" s="86">
        <v>10</v>
      </c>
      <c r="H189" s="90">
        <v>0</v>
      </c>
      <c r="I189" s="89">
        <f t="shared" si="13"/>
        <v>0</v>
      </c>
      <c r="J189" s="88">
        <v>0</v>
      </c>
      <c r="K189" s="89">
        <v>0</v>
      </c>
      <c r="L189" s="132">
        <f t="shared" si="14"/>
        <v>0</v>
      </c>
      <c r="M189" s="4"/>
      <c r="N189" s="4"/>
    </row>
    <row r="190" spans="1:14" ht="15.75" customHeight="1" x14ac:dyDescent="0.2">
      <c r="A190" s="4"/>
      <c r="B190" s="37"/>
      <c r="C190" s="198"/>
      <c r="D190" s="199"/>
      <c r="E190" s="107" t="s">
        <v>147</v>
      </c>
      <c r="F190" s="43" t="s">
        <v>98</v>
      </c>
      <c r="G190" s="86">
        <v>10</v>
      </c>
      <c r="H190" s="90">
        <v>0</v>
      </c>
      <c r="I190" s="89">
        <f t="shared" si="13"/>
        <v>0</v>
      </c>
      <c r="J190" s="88">
        <v>0</v>
      </c>
      <c r="K190" s="89">
        <v>0</v>
      </c>
      <c r="L190" s="132">
        <f t="shared" si="14"/>
        <v>0</v>
      </c>
      <c r="M190" s="4"/>
      <c r="N190" s="4"/>
    </row>
    <row r="191" spans="1:14" ht="15.75" customHeight="1" x14ac:dyDescent="0.2">
      <c r="A191" s="4"/>
      <c r="B191" s="37"/>
      <c r="C191" s="198"/>
      <c r="D191" s="199"/>
      <c r="E191" s="107" t="s">
        <v>146</v>
      </c>
      <c r="F191" s="43" t="s">
        <v>98</v>
      </c>
      <c r="G191" s="86">
        <v>10</v>
      </c>
      <c r="H191" s="90">
        <v>0</v>
      </c>
      <c r="I191" s="89">
        <f t="shared" ref="I191" si="15">PRODUCT(G191,H191)</f>
        <v>0</v>
      </c>
      <c r="J191" s="88">
        <v>0</v>
      </c>
      <c r="K191" s="89">
        <v>0</v>
      </c>
      <c r="L191" s="132">
        <f t="shared" si="14"/>
        <v>0</v>
      </c>
      <c r="M191" s="4"/>
      <c r="N191" s="4"/>
    </row>
    <row r="192" spans="1:14" ht="15.75" customHeight="1" x14ac:dyDescent="0.2">
      <c r="A192" s="4"/>
      <c r="B192" s="37"/>
      <c r="C192" s="198"/>
      <c r="D192" s="199"/>
      <c r="E192" s="177" t="s">
        <v>179</v>
      </c>
      <c r="F192" s="43" t="s">
        <v>153</v>
      </c>
      <c r="G192" s="86">
        <v>30</v>
      </c>
      <c r="H192" s="90">
        <v>0</v>
      </c>
      <c r="I192" s="89">
        <f t="shared" si="13"/>
        <v>0</v>
      </c>
      <c r="J192" s="88">
        <v>0</v>
      </c>
      <c r="K192" s="89">
        <v>0</v>
      </c>
      <c r="L192" s="132">
        <f t="shared" si="14"/>
        <v>0</v>
      </c>
      <c r="M192" s="4"/>
      <c r="N192" s="4"/>
    </row>
    <row r="193" spans="1:14" ht="15.75" customHeight="1" thickBot="1" x14ac:dyDescent="0.25">
      <c r="A193" s="4"/>
      <c r="B193" s="37"/>
      <c r="C193" s="134"/>
      <c r="D193" s="135"/>
      <c r="E193" s="117" t="s">
        <v>152</v>
      </c>
      <c r="F193" s="115" t="s">
        <v>98</v>
      </c>
      <c r="G193" s="83">
        <v>10</v>
      </c>
      <c r="H193" s="122">
        <v>0</v>
      </c>
      <c r="I193" s="119">
        <f t="shared" si="13"/>
        <v>0</v>
      </c>
      <c r="J193" s="120">
        <v>0</v>
      </c>
      <c r="K193" s="119">
        <v>0</v>
      </c>
      <c r="L193" s="125">
        <f t="shared" si="14"/>
        <v>0</v>
      </c>
      <c r="M193" s="4"/>
      <c r="N193" s="4"/>
    </row>
    <row r="194" spans="1:14" s="5" customFormat="1" ht="12.75" customHeight="1" x14ac:dyDescent="0.2">
      <c r="A194" s="1"/>
      <c r="B194" s="196"/>
      <c r="C194" s="198" t="s">
        <v>154</v>
      </c>
      <c r="D194" s="199"/>
      <c r="E194" s="126" t="s">
        <v>155</v>
      </c>
      <c r="F194" s="210" t="s">
        <v>169</v>
      </c>
      <c r="G194" s="200">
        <v>10</v>
      </c>
      <c r="H194" s="202">
        <v>0</v>
      </c>
      <c r="I194" s="204">
        <f t="shared" si="13"/>
        <v>0</v>
      </c>
      <c r="J194" s="206">
        <v>0</v>
      </c>
      <c r="K194" s="216">
        <f>PRODUCT(G194,J194)</f>
        <v>0</v>
      </c>
      <c r="L194" s="208">
        <f>PRODUCT(I194+K194)</f>
        <v>0</v>
      </c>
      <c r="M194" s="1"/>
      <c r="N194" s="1"/>
    </row>
    <row r="195" spans="1:14" s="5" customFormat="1" x14ac:dyDescent="0.2">
      <c r="A195" s="1"/>
      <c r="B195" s="197"/>
      <c r="C195" s="198"/>
      <c r="D195" s="199"/>
      <c r="E195" s="107" t="s">
        <v>156</v>
      </c>
      <c r="F195" s="211"/>
      <c r="G195" s="201"/>
      <c r="H195" s="203"/>
      <c r="I195" s="205"/>
      <c r="J195" s="207"/>
      <c r="K195" s="217"/>
      <c r="L195" s="209"/>
      <c r="M195" s="1"/>
      <c r="N195" s="1"/>
    </row>
    <row r="196" spans="1:14" ht="13.9" customHeight="1" x14ac:dyDescent="0.2">
      <c r="A196" s="4"/>
      <c r="B196" s="197"/>
      <c r="C196" s="198"/>
      <c r="D196" s="199"/>
      <c r="E196" s="107" t="s">
        <v>157</v>
      </c>
      <c r="F196" s="211"/>
      <c r="G196" s="201"/>
      <c r="H196" s="203"/>
      <c r="I196" s="205"/>
      <c r="J196" s="207"/>
      <c r="K196" s="217"/>
      <c r="L196" s="209"/>
      <c r="M196" s="4"/>
      <c r="N196" s="4"/>
    </row>
    <row r="197" spans="1:14" x14ac:dyDescent="0.2">
      <c r="B197" s="197"/>
      <c r="C197" s="198"/>
      <c r="D197" s="199"/>
      <c r="E197" s="177" t="s">
        <v>83</v>
      </c>
      <c r="F197" s="212"/>
      <c r="G197" s="201"/>
      <c r="H197" s="203"/>
      <c r="I197" s="205"/>
      <c r="J197" s="207"/>
      <c r="K197" s="204"/>
      <c r="L197" s="209"/>
    </row>
    <row r="198" spans="1:14" x14ac:dyDescent="0.2">
      <c r="A198" s="4"/>
      <c r="B198" s="37"/>
      <c r="C198" s="198"/>
      <c r="D198" s="199"/>
      <c r="E198" s="107" t="s">
        <v>158</v>
      </c>
      <c r="F198" s="137" t="s">
        <v>98</v>
      </c>
      <c r="G198" s="84">
        <v>10</v>
      </c>
      <c r="H198" s="75">
        <v>0</v>
      </c>
      <c r="I198" s="138">
        <f t="shared" ref="I198" si="16">PRODUCT(G198,H198)</f>
        <v>0</v>
      </c>
      <c r="J198" s="80">
        <v>0</v>
      </c>
      <c r="K198" s="138">
        <v>0</v>
      </c>
      <c r="L198" s="149">
        <f>PRODUCT(I198+K198)</f>
        <v>0</v>
      </c>
      <c r="M198" s="4"/>
      <c r="N198" s="4"/>
    </row>
    <row r="199" spans="1:14" ht="15.75" customHeight="1" thickBot="1" x14ac:dyDescent="0.25">
      <c r="A199" s="4"/>
      <c r="B199" s="37"/>
      <c r="C199" s="198"/>
      <c r="D199" s="199"/>
      <c r="E199" s="117" t="s">
        <v>159</v>
      </c>
      <c r="F199" s="133" t="s">
        <v>160</v>
      </c>
      <c r="G199" s="83">
        <v>10</v>
      </c>
      <c r="H199" s="74">
        <v>0</v>
      </c>
      <c r="I199" s="119">
        <f>PRODUCT(G199,H199)</f>
        <v>0</v>
      </c>
      <c r="J199" s="120">
        <v>0</v>
      </c>
      <c r="K199" s="119">
        <v>0</v>
      </c>
      <c r="L199" s="125">
        <f>PRODUCT(I199+K199)</f>
        <v>0</v>
      </c>
      <c r="M199" s="4"/>
      <c r="N199" s="4"/>
    </row>
    <row r="200" spans="1:14" x14ac:dyDescent="0.2">
      <c r="B200" s="35" t="s">
        <v>77</v>
      </c>
      <c r="C200" s="240"/>
      <c r="D200" s="241"/>
      <c r="E200" s="95" t="s">
        <v>64</v>
      </c>
      <c r="F200" s="141"/>
      <c r="G200" s="141"/>
      <c r="H200" s="142"/>
      <c r="I200" s="41"/>
      <c r="J200" s="40"/>
      <c r="K200" s="136"/>
      <c r="L200" s="150"/>
    </row>
    <row r="201" spans="1:14" x14ac:dyDescent="0.2">
      <c r="B201" s="37"/>
      <c r="C201" s="242" t="s">
        <v>60</v>
      </c>
      <c r="D201" s="242"/>
      <c r="E201" s="107" t="s">
        <v>161</v>
      </c>
      <c r="F201" s="85" t="s">
        <v>164</v>
      </c>
      <c r="G201" s="86">
        <v>10</v>
      </c>
      <c r="H201" s="90">
        <v>0</v>
      </c>
      <c r="I201" s="138">
        <f t="shared" ref="I201:I202" si="17">PRODUCT(G201,H201)</f>
        <v>0</v>
      </c>
      <c r="J201" s="79">
        <v>0</v>
      </c>
      <c r="K201" s="77">
        <f>PRODUCT(G201,J201)</f>
        <v>0</v>
      </c>
      <c r="L201" s="124">
        <f>PRODUCT(I201+K201)</f>
        <v>0</v>
      </c>
    </row>
    <row r="202" spans="1:14" ht="13.5" thickBot="1" x14ac:dyDescent="0.25">
      <c r="B202" s="37"/>
      <c r="C202" s="243"/>
      <c r="D202" s="243"/>
      <c r="E202" s="103" t="s">
        <v>162</v>
      </c>
      <c r="F202" s="144" t="s">
        <v>163</v>
      </c>
      <c r="G202" s="116">
        <v>10</v>
      </c>
      <c r="H202" s="90">
        <v>0</v>
      </c>
      <c r="I202" s="138">
        <f t="shared" si="17"/>
        <v>0</v>
      </c>
      <c r="J202" s="120">
        <v>0</v>
      </c>
      <c r="K202" s="147">
        <f>PRODUCT(G202,J202)</f>
        <v>0</v>
      </c>
      <c r="L202" s="148">
        <f>PRODUCT(I202+K202)</f>
        <v>0</v>
      </c>
    </row>
    <row r="203" spans="1:14" x14ac:dyDescent="0.2">
      <c r="B203" s="35" t="s">
        <v>190</v>
      </c>
      <c r="C203" s="240"/>
      <c r="D203" s="241"/>
      <c r="E203" s="95" t="s">
        <v>194</v>
      </c>
      <c r="F203" s="141"/>
      <c r="G203" s="141"/>
      <c r="H203" s="142"/>
      <c r="I203" s="41"/>
      <c r="J203" s="40"/>
      <c r="K203" s="42"/>
      <c r="L203" s="150"/>
    </row>
    <row r="204" spans="1:14" x14ac:dyDescent="0.2">
      <c r="B204" s="180"/>
      <c r="C204" s="246" t="s">
        <v>194</v>
      </c>
      <c r="D204" s="247"/>
      <c r="E204" s="107" t="s">
        <v>191</v>
      </c>
      <c r="F204" s="188" t="s">
        <v>98</v>
      </c>
      <c r="G204" s="181">
        <v>15</v>
      </c>
      <c r="H204" s="182">
        <v>0</v>
      </c>
      <c r="I204" s="138">
        <f t="shared" ref="I204:I206" si="18">PRODUCT(G204,H204)</f>
        <v>0</v>
      </c>
      <c r="J204" s="184">
        <v>0</v>
      </c>
      <c r="K204" s="183">
        <f>PRODUCT(G204,J204)</f>
        <v>0</v>
      </c>
      <c r="L204" s="185">
        <f>PRODUCT(I204+K204)</f>
        <v>0</v>
      </c>
    </row>
    <row r="205" spans="1:14" x14ac:dyDescent="0.2">
      <c r="B205" s="180"/>
      <c r="C205" s="198"/>
      <c r="D205" s="199"/>
      <c r="E205" s="127" t="s">
        <v>192</v>
      </c>
      <c r="F205" s="189" t="s">
        <v>98</v>
      </c>
      <c r="G205" s="186">
        <v>15</v>
      </c>
      <c r="H205" s="182">
        <v>0</v>
      </c>
      <c r="I205" s="138">
        <v>0</v>
      </c>
      <c r="J205" s="187">
        <v>0</v>
      </c>
      <c r="K205" s="183">
        <f>PRODUCT(G205,J205)</f>
        <v>0</v>
      </c>
      <c r="L205" s="185">
        <f>PRODUCT(I205+K205)</f>
        <v>0</v>
      </c>
    </row>
    <row r="206" spans="1:14" x14ac:dyDescent="0.2">
      <c r="B206" s="180"/>
      <c r="C206" s="198"/>
      <c r="D206" s="199"/>
      <c r="E206" s="100" t="s">
        <v>193</v>
      </c>
      <c r="F206" s="189" t="s">
        <v>98</v>
      </c>
      <c r="G206" s="186">
        <v>5</v>
      </c>
      <c r="H206" s="182">
        <v>0</v>
      </c>
      <c r="I206" s="138">
        <f t="shared" si="18"/>
        <v>0</v>
      </c>
      <c r="J206" s="184">
        <v>0</v>
      </c>
      <c r="K206" s="194">
        <f>PRODUCT(G206,J206)</f>
        <v>0</v>
      </c>
      <c r="L206" s="185">
        <f>PRODUCT(I206+K206)</f>
        <v>0</v>
      </c>
    </row>
    <row r="207" spans="1:14" ht="13.5" thickBot="1" x14ac:dyDescent="0.25">
      <c r="B207" s="180"/>
      <c r="C207" s="198"/>
      <c r="D207" s="199"/>
      <c r="E207" s="127" t="s">
        <v>195</v>
      </c>
      <c r="F207" s="189" t="s">
        <v>98</v>
      </c>
      <c r="G207" s="191">
        <v>25</v>
      </c>
      <c r="H207" s="182">
        <v>0</v>
      </c>
      <c r="I207" s="138">
        <f t="shared" ref="I207" si="19">PRODUCT(G207,H207)</f>
        <v>0</v>
      </c>
      <c r="J207" s="187">
        <v>0</v>
      </c>
      <c r="K207" s="190">
        <f>PRODUCT(G207,J207)</f>
        <v>0</v>
      </c>
      <c r="L207" s="125">
        <f>PRODUCT(I207+K207)</f>
        <v>0</v>
      </c>
    </row>
    <row r="208" spans="1:14" ht="13.5" thickBot="1" x14ac:dyDescent="0.25">
      <c r="B208" s="281" t="s">
        <v>176</v>
      </c>
      <c r="C208" s="282"/>
      <c r="D208" s="282"/>
      <c r="E208" s="282"/>
      <c r="F208" s="192"/>
      <c r="G208" s="143"/>
      <c r="H208" s="261">
        <f>SUM(L23:L207)</f>
        <v>0</v>
      </c>
      <c r="I208" s="262"/>
      <c r="J208" s="193"/>
      <c r="K208" s="145"/>
      <c r="L208" s="45"/>
    </row>
    <row r="209" spans="1:14" ht="18" x14ac:dyDescent="0.25">
      <c r="B209" s="6"/>
      <c r="C209" s="6"/>
      <c r="D209" s="6"/>
      <c r="E209" s="6"/>
      <c r="F209" s="6"/>
      <c r="G209" s="6"/>
      <c r="H209" s="6"/>
      <c r="I209" s="6"/>
      <c r="J209" s="6"/>
      <c r="K209" s="145"/>
      <c r="L209" s="6"/>
    </row>
    <row r="210" spans="1:14" s="4" customFormat="1" x14ac:dyDescent="0.2">
      <c r="A210" s="5"/>
      <c r="B210" s="56" t="s">
        <v>165</v>
      </c>
      <c r="C210" s="56"/>
      <c r="D210" s="56"/>
      <c r="E210" s="38"/>
      <c r="F210" s="57"/>
      <c r="G210" s="58"/>
      <c r="H210" s="38"/>
      <c r="I210" s="59"/>
      <c r="J210" s="38"/>
      <c r="K210" s="145"/>
      <c r="L210" s="146"/>
      <c r="M210" s="5"/>
      <c r="N210" s="5"/>
    </row>
    <row r="211" spans="1:14" s="4" customFormat="1" x14ac:dyDescent="0.2">
      <c r="A211" s="1"/>
      <c r="B211" s="38"/>
      <c r="C211" s="38"/>
      <c r="D211" s="38"/>
      <c r="E211" s="38"/>
      <c r="F211" s="57"/>
      <c r="G211" s="58"/>
      <c r="H211" s="38"/>
      <c r="I211" s="59"/>
      <c r="J211" s="38"/>
      <c r="K211" s="146"/>
      <c r="L211" s="146"/>
      <c r="M211" s="1"/>
      <c r="N211" s="1"/>
    </row>
    <row r="212" spans="1:14" x14ac:dyDescent="0.2">
      <c r="A212" s="5"/>
      <c r="B212" s="38"/>
      <c r="C212" s="38"/>
      <c r="D212" s="38"/>
      <c r="E212" s="60"/>
      <c r="F212" s="60"/>
      <c r="G212" s="60"/>
      <c r="H212" s="60"/>
      <c r="I212" s="60"/>
      <c r="J212" s="38"/>
      <c r="K212" s="146"/>
      <c r="L212" s="146"/>
      <c r="M212" s="5"/>
      <c r="N212" s="5"/>
    </row>
    <row r="213" spans="1:14" x14ac:dyDescent="0.2">
      <c r="B213" s="38"/>
      <c r="C213" s="38"/>
      <c r="D213" s="38"/>
      <c r="E213" s="60"/>
      <c r="F213" s="60"/>
      <c r="G213" s="60"/>
      <c r="H213" s="60"/>
      <c r="I213" s="60"/>
      <c r="J213" s="38"/>
      <c r="K213" s="146"/>
      <c r="L213" s="146"/>
    </row>
    <row r="214" spans="1:14" x14ac:dyDescent="0.2">
      <c r="B214" s="5"/>
      <c r="C214" s="5"/>
      <c r="D214" s="5"/>
      <c r="E214" s="60"/>
      <c r="F214" s="60"/>
      <c r="G214" s="60"/>
      <c r="H214" s="260"/>
      <c r="I214" s="260"/>
      <c r="J214" s="260"/>
      <c r="K214" s="146"/>
      <c r="L214" s="146"/>
    </row>
    <row r="215" spans="1:14" x14ac:dyDescent="0.2">
      <c r="B215" s="5"/>
      <c r="C215" s="5"/>
      <c r="D215" s="5"/>
      <c r="E215" s="60"/>
      <c r="F215" s="60"/>
      <c r="G215" s="60"/>
      <c r="H215" s="60"/>
      <c r="I215" s="60"/>
      <c r="J215" s="5"/>
      <c r="K215" s="146"/>
      <c r="L215" s="146"/>
    </row>
    <row r="216" spans="1:14" x14ac:dyDescent="0.2">
      <c r="B216" s="280"/>
      <c r="C216" s="280"/>
      <c r="D216" s="280"/>
      <c r="E216" s="53"/>
      <c r="F216" s="52"/>
    </row>
    <row r="217" spans="1:14" x14ac:dyDescent="0.2">
      <c r="B217" s="259"/>
      <c r="C217" s="258"/>
      <c r="D217" s="258"/>
      <c r="E217" s="259"/>
      <c r="F217" s="259"/>
      <c r="G217" s="259"/>
      <c r="H217" s="259"/>
      <c r="I217" s="259"/>
      <c r="J217" s="259"/>
      <c r="K217" s="259"/>
      <c r="L217" s="259"/>
    </row>
    <row r="218" spans="1:14" x14ac:dyDescent="0.2">
      <c r="B218" s="259"/>
      <c r="C218" s="258"/>
      <c r="D218" s="258"/>
      <c r="E218" s="259"/>
      <c r="F218" s="259"/>
      <c r="G218" s="259"/>
      <c r="H218" s="259"/>
      <c r="I218" s="259"/>
      <c r="J218" s="259"/>
      <c r="K218" s="259"/>
      <c r="L218" s="258"/>
    </row>
    <row r="219" spans="1:14" x14ac:dyDescent="0.2">
      <c r="B219" s="259"/>
      <c r="C219" s="258"/>
      <c r="D219" s="258"/>
      <c r="E219" s="259"/>
      <c r="F219" s="259"/>
      <c r="G219" s="259"/>
      <c r="H219" s="7"/>
      <c r="I219" s="7"/>
      <c r="J219" s="7"/>
      <c r="K219" s="7"/>
      <c r="L219" s="258"/>
    </row>
    <row r="220" spans="1:14" s="4" customFormat="1" x14ac:dyDescent="0.2">
      <c r="A220" s="1"/>
      <c r="B220" s="8"/>
      <c r="C220" s="284"/>
      <c r="D220" s="284"/>
      <c r="E220" s="8"/>
      <c r="F220" s="8"/>
      <c r="G220" s="8"/>
      <c r="H220" s="8"/>
      <c r="I220" s="8"/>
      <c r="J220" s="8"/>
      <c r="K220" s="8"/>
      <c r="L220" s="8"/>
      <c r="M220" s="1"/>
      <c r="N220" s="1"/>
    </row>
    <row r="221" spans="1:14" x14ac:dyDescent="0.2">
      <c r="B221" s="283"/>
      <c r="C221" s="283"/>
      <c r="D221" s="283"/>
      <c r="E221" s="10"/>
      <c r="F221" s="10"/>
      <c r="G221" s="10"/>
      <c r="H221" s="10"/>
      <c r="I221" s="10"/>
      <c r="J221" s="10"/>
      <c r="K221" s="10"/>
      <c r="L221" s="11"/>
    </row>
    <row r="222" spans="1:14" x14ac:dyDescent="0.2">
      <c r="B222" s="12"/>
      <c r="C222" s="277"/>
      <c r="D222" s="277"/>
      <c r="E222" s="13"/>
      <c r="F222" s="14"/>
      <c r="G222" s="14"/>
      <c r="H222" s="15"/>
      <c r="I222" s="15"/>
      <c r="J222" s="15"/>
      <c r="K222" s="15"/>
      <c r="L222" s="15"/>
    </row>
    <row r="223" spans="1:14" s="4" customFormat="1" x14ac:dyDescent="0.2">
      <c r="A223" s="1"/>
      <c r="B223" s="12"/>
      <c r="C223" s="277"/>
      <c r="D223" s="277"/>
      <c r="E223" s="30"/>
      <c r="F223" s="16"/>
      <c r="G223" s="9"/>
      <c r="H223" s="17"/>
      <c r="I223" s="17"/>
      <c r="J223" s="17"/>
      <c r="K223" s="17"/>
      <c r="L223" s="17"/>
      <c r="M223" s="1"/>
      <c r="N223" s="1"/>
    </row>
    <row r="224" spans="1:14" s="4" customFormat="1" x14ac:dyDescent="0.2">
      <c r="A224" s="1"/>
      <c r="B224" s="12"/>
      <c r="C224" s="277"/>
      <c r="D224" s="277"/>
      <c r="E224" s="195"/>
      <c r="F224" s="14"/>
      <c r="G224" s="14"/>
      <c r="H224" s="15"/>
      <c r="I224" s="15"/>
      <c r="J224" s="18"/>
      <c r="K224" s="19"/>
      <c r="L224" s="15"/>
      <c r="M224" s="1"/>
      <c r="N224" s="1"/>
    </row>
    <row r="225" spans="1:14" s="4" customFormat="1" x14ac:dyDescent="0.2">
      <c r="A225" s="1"/>
      <c r="B225" s="12"/>
      <c r="C225" s="277"/>
      <c r="D225" s="277"/>
      <c r="E225" s="13"/>
      <c r="F225" s="14"/>
      <c r="G225" s="9"/>
      <c r="H225" s="17"/>
      <c r="I225" s="20"/>
      <c r="J225" s="15"/>
      <c r="K225" s="20"/>
      <c r="L225" s="15"/>
      <c r="M225" s="1"/>
      <c r="N225" s="1"/>
    </row>
    <row r="226" spans="1:14" s="4" customFormat="1" x14ac:dyDescent="0.2">
      <c r="A226" s="1"/>
      <c r="B226" s="12"/>
      <c r="C226" s="277"/>
      <c r="D226" s="277"/>
      <c r="E226" s="13"/>
      <c r="F226" s="14"/>
      <c r="G226" s="9"/>
      <c r="H226" s="17"/>
      <c r="I226" s="20"/>
      <c r="J226" s="15"/>
      <c r="K226" s="20"/>
      <c r="L226" s="15"/>
      <c r="M226" s="1"/>
      <c r="N226" s="1"/>
    </row>
    <row r="227" spans="1:14" x14ac:dyDescent="0.2">
      <c r="B227" s="12"/>
      <c r="C227" s="277"/>
      <c r="D227" s="277"/>
      <c r="E227" s="13"/>
      <c r="F227" s="14"/>
      <c r="G227" s="9"/>
      <c r="H227" s="17"/>
      <c r="I227" s="20"/>
      <c r="J227" s="15"/>
      <c r="K227" s="20"/>
      <c r="L227" s="15"/>
    </row>
    <row r="228" spans="1:14" x14ac:dyDescent="0.2">
      <c r="B228" s="12"/>
      <c r="C228" s="277"/>
      <c r="D228" s="277"/>
      <c r="E228" s="13"/>
      <c r="F228" s="14"/>
      <c r="G228" s="9"/>
      <c r="H228" s="17"/>
      <c r="I228" s="20"/>
      <c r="J228" s="15"/>
      <c r="K228" s="20"/>
      <c r="L228" s="15"/>
    </row>
    <row r="229" spans="1:14" x14ac:dyDescent="0.2">
      <c r="B229" s="12"/>
      <c r="C229" s="277"/>
      <c r="D229" s="277"/>
      <c r="E229" s="13"/>
      <c r="F229" s="14"/>
      <c r="G229" s="9"/>
      <c r="H229" s="17"/>
      <c r="I229" s="20"/>
      <c r="J229" s="15"/>
      <c r="K229" s="20"/>
      <c r="L229" s="15"/>
    </row>
    <row r="230" spans="1:14" x14ac:dyDescent="0.2">
      <c r="B230" s="12"/>
      <c r="C230" s="277"/>
      <c r="D230" s="277"/>
      <c r="E230" s="13"/>
      <c r="F230" s="14"/>
      <c r="G230" s="9"/>
      <c r="H230" s="17"/>
      <c r="I230" s="20"/>
      <c r="J230" s="15"/>
      <c r="K230" s="20"/>
      <c r="L230" s="15"/>
    </row>
    <row r="231" spans="1:14" x14ac:dyDescent="0.2">
      <c r="B231" s="12"/>
      <c r="C231" s="277"/>
      <c r="D231" s="277"/>
      <c r="E231" s="13"/>
      <c r="F231" s="14"/>
      <c r="G231" s="9"/>
      <c r="H231" s="17"/>
      <c r="I231" s="20"/>
      <c r="J231" s="15"/>
      <c r="K231" s="20"/>
      <c r="L231" s="15"/>
    </row>
    <row r="232" spans="1:14" x14ac:dyDescent="0.2">
      <c r="B232" s="12"/>
      <c r="C232" s="277"/>
      <c r="D232" s="277"/>
      <c r="E232" s="13"/>
      <c r="F232" s="14"/>
      <c r="G232" s="9"/>
      <c r="H232" s="17"/>
      <c r="I232" s="20"/>
      <c r="J232" s="15"/>
      <c r="K232" s="20"/>
      <c r="L232" s="15"/>
    </row>
    <row r="233" spans="1:14" s="4" customFormat="1" x14ac:dyDescent="0.2">
      <c r="A233" s="1"/>
      <c r="B233" s="12"/>
      <c r="C233" s="277"/>
      <c r="D233" s="277"/>
      <c r="E233" s="13"/>
      <c r="F233" s="14"/>
      <c r="G233" s="9"/>
      <c r="H233" s="17"/>
      <c r="I233" s="20"/>
      <c r="J233" s="15"/>
      <c r="K233" s="20"/>
      <c r="L233" s="15"/>
      <c r="M233" s="1"/>
      <c r="N233" s="1"/>
    </row>
    <row r="234" spans="1:14" s="4" customFormat="1" x14ac:dyDescent="0.2">
      <c r="A234" s="1"/>
      <c r="B234" s="12"/>
      <c r="C234" s="277"/>
      <c r="D234" s="277"/>
      <c r="E234" s="13"/>
      <c r="F234" s="14"/>
      <c r="G234" s="14"/>
      <c r="H234" s="15"/>
      <c r="I234" s="15"/>
      <c r="J234" s="18"/>
      <c r="K234" s="19"/>
      <c r="L234" s="15"/>
      <c r="M234" s="1"/>
      <c r="N234" s="1"/>
    </row>
    <row r="235" spans="1:14" x14ac:dyDescent="0.2">
      <c r="B235" s="12"/>
      <c r="C235" s="277"/>
      <c r="D235" s="277"/>
      <c r="E235" s="13"/>
      <c r="F235" s="14"/>
      <c r="G235" s="9"/>
      <c r="H235" s="17"/>
      <c r="I235" s="20"/>
      <c r="J235" s="17"/>
      <c r="K235" s="20"/>
      <c r="L235" s="15"/>
    </row>
    <row r="236" spans="1:14" x14ac:dyDescent="0.2">
      <c r="B236" s="12"/>
      <c r="C236" s="277"/>
      <c r="D236" s="277"/>
      <c r="E236" s="13"/>
      <c r="F236" s="14"/>
      <c r="G236" s="9"/>
      <c r="H236" s="17"/>
      <c r="I236" s="20"/>
      <c r="J236" s="17"/>
      <c r="K236" s="20"/>
      <c r="L236" s="15"/>
    </row>
    <row r="237" spans="1:14" x14ac:dyDescent="0.2">
      <c r="B237" s="12"/>
      <c r="C237" s="277"/>
      <c r="D237" s="277"/>
      <c r="E237" s="13"/>
      <c r="F237" s="14"/>
      <c r="G237" s="9"/>
      <c r="H237" s="17"/>
      <c r="I237" s="20"/>
      <c r="J237" s="15"/>
      <c r="K237" s="20"/>
      <c r="L237" s="15"/>
    </row>
    <row r="238" spans="1:14" x14ac:dyDescent="0.2">
      <c r="B238" s="12"/>
      <c r="C238" s="277"/>
      <c r="D238" s="277"/>
      <c r="E238" s="13"/>
      <c r="F238" s="14"/>
      <c r="G238" s="9"/>
      <c r="H238" s="17"/>
      <c r="I238" s="20"/>
      <c r="J238" s="15"/>
      <c r="K238" s="20"/>
      <c r="L238" s="15"/>
    </row>
    <row r="239" spans="1:14" s="5" customFormat="1" ht="16.5" customHeight="1" x14ac:dyDescent="0.2">
      <c r="A239" s="1"/>
      <c r="B239" s="12"/>
      <c r="C239" s="277"/>
      <c r="D239" s="277"/>
      <c r="E239" s="13"/>
      <c r="F239" s="14"/>
      <c r="G239" s="14"/>
      <c r="H239" s="15"/>
      <c r="I239" s="15"/>
      <c r="J239" s="18"/>
      <c r="K239" s="19"/>
      <c r="L239" s="15"/>
      <c r="M239" s="1"/>
      <c r="N239" s="1"/>
    </row>
    <row r="240" spans="1:14" x14ac:dyDescent="0.2">
      <c r="B240" s="12"/>
      <c r="C240" s="14"/>
      <c r="D240" s="14"/>
      <c r="E240" s="13"/>
      <c r="F240" s="14"/>
      <c r="G240" s="9"/>
      <c r="H240" s="17"/>
      <c r="I240" s="20"/>
      <c r="J240" s="15"/>
      <c r="K240" s="20"/>
      <c r="L240" s="15"/>
    </row>
    <row r="241" spans="1:14" s="5" customFormat="1" x14ac:dyDescent="0.2">
      <c r="A241" s="1"/>
      <c r="B241" s="12"/>
      <c r="C241" s="14"/>
      <c r="D241" s="14"/>
      <c r="E241" s="13"/>
      <c r="F241" s="14"/>
      <c r="G241" s="9"/>
      <c r="H241" s="17"/>
      <c r="I241" s="20"/>
      <c r="J241" s="15"/>
      <c r="K241" s="20"/>
      <c r="L241" s="15"/>
      <c r="M241" s="1"/>
      <c r="N241" s="1"/>
    </row>
    <row r="242" spans="1:14" x14ac:dyDescent="0.2">
      <c r="B242" s="12"/>
      <c r="C242" s="14"/>
      <c r="D242" s="14"/>
      <c r="E242" s="13"/>
      <c r="F242" s="14"/>
      <c r="G242" s="9"/>
      <c r="H242" s="17"/>
      <c r="I242" s="20"/>
      <c r="J242" s="15"/>
      <c r="K242" s="20"/>
      <c r="L242" s="15"/>
    </row>
    <row r="243" spans="1:14" x14ac:dyDescent="0.2">
      <c r="B243" s="12"/>
      <c r="C243" s="14"/>
      <c r="D243" s="14"/>
      <c r="E243" s="13"/>
      <c r="F243" s="14"/>
      <c r="G243" s="9"/>
      <c r="H243" s="17"/>
      <c r="I243" s="20"/>
      <c r="J243" s="15"/>
      <c r="K243" s="20"/>
      <c r="L243" s="15"/>
    </row>
    <row r="244" spans="1:14" x14ac:dyDescent="0.2">
      <c r="B244" s="12"/>
      <c r="C244" s="14"/>
      <c r="D244" s="14"/>
      <c r="E244" s="13"/>
      <c r="F244" s="14"/>
      <c r="G244" s="9"/>
      <c r="H244" s="17"/>
      <c r="I244" s="20"/>
      <c r="J244" s="15"/>
      <c r="K244" s="20"/>
      <c r="L244" s="15"/>
    </row>
    <row r="245" spans="1:14" x14ac:dyDescent="0.2">
      <c r="B245" s="12"/>
      <c r="C245" s="14"/>
      <c r="D245" s="14"/>
      <c r="E245" s="13"/>
      <c r="F245" s="14"/>
      <c r="G245" s="9"/>
      <c r="H245" s="17"/>
      <c r="I245" s="20"/>
      <c r="J245" s="17"/>
      <c r="K245" s="20"/>
      <c r="L245" s="15"/>
    </row>
    <row r="246" spans="1:14" x14ac:dyDescent="0.2">
      <c r="B246" s="12"/>
      <c r="C246" s="14"/>
      <c r="D246" s="14"/>
      <c r="E246" s="13"/>
      <c r="F246" s="14"/>
      <c r="G246" s="9"/>
      <c r="H246" s="17"/>
      <c r="I246" s="20"/>
      <c r="J246" s="15"/>
      <c r="K246" s="20"/>
      <c r="L246" s="15"/>
    </row>
    <row r="247" spans="1:14" x14ac:dyDescent="0.2">
      <c r="B247" s="12"/>
      <c r="C247" s="14"/>
      <c r="D247" s="14"/>
      <c r="E247" s="13"/>
      <c r="F247" s="14"/>
      <c r="G247" s="14"/>
      <c r="H247" s="15"/>
      <c r="I247" s="15"/>
      <c r="J247" s="18"/>
      <c r="K247" s="19"/>
      <c r="L247" s="15"/>
    </row>
    <row r="248" spans="1:14" x14ac:dyDescent="0.2">
      <c r="B248" s="12"/>
      <c r="C248" s="14"/>
      <c r="D248" s="14"/>
      <c r="E248" s="13"/>
      <c r="F248" s="14"/>
      <c r="G248" s="9"/>
      <c r="H248" s="17"/>
      <c r="I248" s="20"/>
      <c r="J248" s="15"/>
      <c r="K248" s="20"/>
      <c r="L248" s="15"/>
    </row>
    <row r="249" spans="1:14" x14ac:dyDescent="0.2">
      <c r="B249" s="12"/>
      <c r="C249" s="14"/>
      <c r="D249" s="14"/>
      <c r="E249" s="13"/>
      <c r="F249" s="14"/>
      <c r="G249" s="9"/>
      <c r="H249" s="17"/>
      <c r="I249" s="20"/>
      <c r="J249" s="17"/>
      <c r="K249" s="20"/>
      <c r="L249" s="15"/>
    </row>
    <row r="250" spans="1:14" x14ac:dyDescent="0.2">
      <c r="B250" s="12"/>
      <c r="C250" s="14"/>
      <c r="D250" s="14"/>
      <c r="E250" s="13"/>
      <c r="F250" s="14"/>
      <c r="G250" s="9"/>
      <c r="H250" s="17"/>
      <c r="I250" s="20"/>
      <c r="J250" s="17"/>
      <c r="K250" s="20"/>
      <c r="L250" s="15"/>
    </row>
    <row r="251" spans="1:14" x14ac:dyDescent="0.2">
      <c r="B251" s="12"/>
      <c r="C251" s="14"/>
      <c r="D251" s="14"/>
      <c r="E251" s="13"/>
      <c r="F251" s="14"/>
      <c r="G251" s="9"/>
      <c r="H251" s="17"/>
      <c r="I251" s="20"/>
      <c r="J251" s="17"/>
      <c r="K251" s="20"/>
      <c r="L251" s="15"/>
    </row>
    <row r="252" spans="1:14" x14ac:dyDescent="0.2">
      <c r="B252" s="12"/>
      <c r="C252" s="277"/>
      <c r="D252" s="277"/>
      <c r="E252" s="13"/>
      <c r="F252" s="14"/>
      <c r="G252" s="14"/>
      <c r="H252" s="15"/>
      <c r="I252" s="15"/>
      <c r="J252" s="18"/>
      <c r="K252" s="19"/>
      <c r="L252" s="15"/>
    </row>
    <row r="253" spans="1:14" x14ac:dyDescent="0.2">
      <c r="B253" s="12"/>
      <c r="C253" s="277"/>
      <c r="D253" s="277"/>
      <c r="E253" s="13"/>
      <c r="F253" s="14"/>
      <c r="G253" s="9"/>
      <c r="H253" s="17"/>
      <c r="I253" s="20"/>
      <c r="J253" s="15"/>
      <c r="K253" s="20"/>
      <c r="L253" s="15"/>
    </row>
    <row r="254" spans="1:14" x14ac:dyDescent="0.2">
      <c r="B254" s="12"/>
      <c r="C254" s="277"/>
      <c r="D254" s="277"/>
      <c r="E254" s="13"/>
      <c r="F254" s="14"/>
      <c r="G254" s="9"/>
      <c r="H254" s="17"/>
      <c r="I254" s="20"/>
      <c r="J254" s="15"/>
      <c r="K254" s="20"/>
      <c r="L254" s="15"/>
    </row>
    <row r="255" spans="1:14" x14ac:dyDescent="0.2">
      <c r="B255" s="12"/>
      <c r="C255" s="277"/>
      <c r="D255" s="277"/>
      <c r="E255" s="13"/>
      <c r="F255" s="14"/>
      <c r="G255" s="14"/>
      <c r="H255" s="15"/>
      <c r="I255" s="15"/>
      <c r="J255" s="18"/>
      <c r="K255" s="19"/>
      <c r="L255" s="15"/>
    </row>
    <row r="256" spans="1:14" x14ac:dyDescent="0.2">
      <c r="B256" s="12"/>
      <c r="C256" s="14"/>
      <c r="D256" s="14"/>
      <c r="E256" s="13"/>
      <c r="F256" s="14"/>
      <c r="G256" s="9"/>
      <c r="H256" s="17"/>
      <c r="I256" s="20"/>
      <c r="J256" s="15"/>
      <c r="K256" s="20"/>
      <c r="L256" s="15"/>
    </row>
    <row r="257" spans="2:12" x14ac:dyDescent="0.2">
      <c r="B257" s="12"/>
      <c r="C257" s="14"/>
      <c r="D257" s="14"/>
      <c r="E257" s="13"/>
      <c r="F257" s="14"/>
      <c r="G257" s="9"/>
      <c r="H257" s="17"/>
      <c r="I257" s="20"/>
      <c r="J257" s="15"/>
      <c r="K257" s="20"/>
      <c r="L257" s="15"/>
    </row>
    <row r="258" spans="2:12" x14ac:dyDescent="0.2">
      <c r="B258" s="12"/>
      <c r="C258" s="14"/>
      <c r="D258" s="14"/>
      <c r="E258" s="13"/>
      <c r="F258" s="14"/>
      <c r="G258" s="9"/>
      <c r="H258" s="17"/>
      <c r="I258" s="20"/>
      <c r="J258" s="17"/>
      <c r="K258" s="20"/>
      <c r="L258" s="15"/>
    </row>
    <row r="259" spans="2:12" x14ac:dyDescent="0.2">
      <c r="B259" s="12"/>
      <c r="C259" s="14"/>
      <c r="D259" s="14"/>
      <c r="E259" s="13"/>
      <c r="F259" s="14"/>
      <c r="G259" s="9"/>
      <c r="H259" s="17"/>
      <c r="I259" s="20"/>
      <c r="J259" s="17"/>
      <c r="K259" s="20"/>
      <c r="L259" s="15"/>
    </row>
    <row r="260" spans="2:12" x14ac:dyDescent="0.2">
      <c r="B260" s="12"/>
      <c r="C260" s="14"/>
      <c r="D260" s="14"/>
      <c r="E260" s="21"/>
      <c r="F260" s="14"/>
      <c r="G260" s="9"/>
      <c r="H260" s="17"/>
      <c r="I260" s="20"/>
      <c r="J260" s="15"/>
      <c r="K260" s="20"/>
      <c r="L260" s="15"/>
    </row>
    <row r="261" spans="2:12" x14ac:dyDescent="0.2">
      <c r="B261" s="12"/>
      <c r="C261" s="14"/>
      <c r="D261" s="14"/>
      <c r="E261" s="13"/>
      <c r="F261" s="14"/>
      <c r="G261" s="9"/>
      <c r="H261" s="17"/>
      <c r="I261" s="20"/>
      <c r="J261" s="15"/>
      <c r="K261" s="20"/>
      <c r="L261" s="15"/>
    </row>
    <row r="262" spans="2:12" x14ac:dyDescent="0.2">
      <c r="B262" s="12"/>
      <c r="C262" s="14"/>
      <c r="D262" s="14"/>
      <c r="E262" s="22"/>
      <c r="F262" s="14"/>
      <c r="G262" s="9"/>
      <c r="H262" s="17"/>
      <c r="I262" s="20"/>
      <c r="J262" s="15"/>
      <c r="K262" s="20"/>
      <c r="L262" s="15"/>
    </row>
    <row r="263" spans="2:12" x14ac:dyDescent="0.2">
      <c r="B263" s="23"/>
      <c r="C263" s="23"/>
      <c r="D263" s="23"/>
      <c r="E263" s="23"/>
      <c r="F263" s="24"/>
      <c r="G263" s="24"/>
      <c r="H263" s="23"/>
      <c r="I263" s="23"/>
      <c r="J263" s="23"/>
      <c r="K263" s="23"/>
      <c r="L263" s="23"/>
    </row>
    <row r="264" spans="2:12" ht="18" x14ac:dyDescent="0.25">
      <c r="B264" s="279"/>
      <c r="C264" s="279"/>
      <c r="D264" s="279"/>
      <c r="E264" s="279"/>
      <c r="F264" s="25"/>
      <c r="G264" s="25"/>
      <c r="H264" s="287"/>
      <c r="I264" s="287"/>
      <c r="J264" s="26"/>
      <c r="K264" s="26"/>
      <c r="L264" s="25"/>
    </row>
    <row r="265" spans="2:12" x14ac:dyDescent="0.2">
      <c r="B265" s="23"/>
      <c r="C265" s="23"/>
      <c r="D265" s="23"/>
      <c r="E265" s="23"/>
      <c r="F265" s="24"/>
      <c r="G265" s="24"/>
      <c r="H265" s="23"/>
      <c r="I265" s="23"/>
      <c r="J265" s="23"/>
      <c r="K265" s="23"/>
      <c r="L265" s="23"/>
    </row>
    <row r="266" spans="2:12" ht="20.25" x14ac:dyDescent="0.3">
      <c r="B266" s="27"/>
      <c r="C266" s="27"/>
      <c r="D266" s="27"/>
      <c r="E266" s="27"/>
      <c r="F266" s="27"/>
      <c r="G266" s="27"/>
      <c r="H266" s="288"/>
      <c r="I266" s="288"/>
      <c r="J266" s="26"/>
      <c r="K266" s="26"/>
      <c r="L266" s="26"/>
    </row>
    <row r="267" spans="2:12" x14ac:dyDescent="0.2">
      <c r="B267" s="28"/>
      <c r="C267" s="28"/>
      <c r="D267" s="28"/>
      <c r="E267" s="28"/>
      <c r="F267" s="29"/>
      <c r="G267" s="29"/>
      <c r="H267" s="28"/>
      <c r="I267" s="28"/>
      <c r="J267" s="28"/>
      <c r="K267" s="28"/>
      <c r="L267" s="28"/>
    </row>
  </sheetData>
  <sheetProtection algorithmName="SHA-512" hashValue="6nWxZla7rY09KK5NmYejVXAIyM7KBtCH9tlteOvzMRqV0GJPrRysLQRgQTw8ITnbA1BiR/noBVEUnW/YeJshlA==" saltValue="h35CYRCRUv43U+Xptbe9wQ==" spinCount="100000" sheet="1"/>
  <protectedRanges>
    <protectedRange sqref="J23:J207" name="Oblast3"/>
    <protectedRange sqref="H23:H207" name="Oblast2"/>
    <protectedRange algorithmName="SHA-512" hashValue="2c4aIZsLx2TN3KnDyBvSICFD83YYGgJcDxN4DiM1LrTyJl3ul0UCsvVhhm1PzPYoJIutI2kdNqIeJ28FfHi5Kg==" saltValue="RwN7tLeP4doIpLDoabT9Wg==" spinCount="100000" sqref="A1 C1:M219 B2:B219" name="Oblast1"/>
  </protectedRanges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266">
    <mergeCell ref="A1:C1"/>
    <mergeCell ref="E4:H4"/>
    <mergeCell ref="J73:J74"/>
    <mergeCell ref="K73:K74"/>
    <mergeCell ref="L73:L74"/>
    <mergeCell ref="D73:D74"/>
    <mergeCell ref="F73:F74"/>
    <mergeCell ref="G73:G74"/>
    <mergeCell ref="H73:H74"/>
    <mergeCell ref="I73:I74"/>
    <mergeCell ref="J57:J65"/>
    <mergeCell ref="K57:K65"/>
    <mergeCell ref="L57:L65"/>
    <mergeCell ref="D66:D68"/>
    <mergeCell ref="H66:H68"/>
    <mergeCell ref="G66:G68"/>
    <mergeCell ref="I66:I68"/>
    <mergeCell ref="J66:J68"/>
    <mergeCell ref="K66:K68"/>
    <mergeCell ref="G17:G19"/>
    <mergeCell ref="G23:G30"/>
    <mergeCell ref="C23:D31"/>
    <mergeCell ref="J18:K18"/>
    <mergeCell ref="H17:L17"/>
    <mergeCell ref="L18:L19"/>
    <mergeCell ref="E2:G2"/>
    <mergeCell ref="B14:E14"/>
    <mergeCell ref="H264:I264"/>
    <mergeCell ref="H266:I266"/>
    <mergeCell ref="D15:E15"/>
    <mergeCell ref="B17:B19"/>
    <mergeCell ref="C17:D19"/>
    <mergeCell ref="F17:F19"/>
    <mergeCell ref="C21:D21"/>
    <mergeCell ref="E17:E19"/>
    <mergeCell ref="B4:D5"/>
    <mergeCell ref="E217:E219"/>
    <mergeCell ref="C239:D239"/>
    <mergeCell ref="C228:D228"/>
    <mergeCell ref="C229:D229"/>
    <mergeCell ref="C231:D231"/>
    <mergeCell ref="B10:H10"/>
    <mergeCell ref="B9:H9"/>
    <mergeCell ref="F92:F103"/>
    <mergeCell ref="G92:G103"/>
    <mergeCell ref="H92:H103"/>
    <mergeCell ref="I92:I103"/>
    <mergeCell ref="C236:D236"/>
    <mergeCell ref="C237:D237"/>
    <mergeCell ref="H75:H87"/>
    <mergeCell ref="I75:I87"/>
    <mergeCell ref="D105:D107"/>
    <mergeCell ref="G105:G107"/>
    <mergeCell ref="H105:H107"/>
    <mergeCell ref="I105:I107"/>
    <mergeCell ref="D112:D113"/>
    <mergeCell ref="F112:F113"/>
    <mergeCell ref="G112:G113"/>
    <mergeCell ref="H112:H113"/>
    <mergeCell ref="I112:I113"/>
    <mergeCell ref="H108:H111"/>
    <mergeCell ref="I108:I111"/>
    <mergeCell ref="D75:D91"/>
    <mergeCell ref="D92:D104"/>
    <mergeCell ref="C238:D238"/>
    <mergeCell ref="C230:D230"/>
    <mergeCell ref="B20:D20"/>
    <mergeCell ref="B264:E264"/>
    <mergeCell ref="C252:D252"/>
    <mergeCell ref="B216:D216"/>
    <mergeCell ref="B208:E208"/>
    <mergeCell ref="C253:D253"/>
    <mergeCell ref="C254:D254"/>
    <mergeCell ref="C227:D227"/>
    <mergeCell ref="B221:D221"/>
    <mergeCell ref="B217:B219"/>
    <mergeCell ref="C255:D255"/>
    <mergeCell ref="C226:D226"/>
    <mergeCell ref="C217:D219"/>
    <mergeCell ref="C222:D222"/>
    <mergeCell ref="C220:D220"/>
    <mergeCell ref="C223:D223"/>
    <mergeCell ref="C224:D224"/>
    <mergeCell ref="C225:D225"/>
    <mergeCell ref="C232:D232"/>
    <mergeCell ref="C233:D233"/>
    <mergeCell ref="C234:D234"/>
    <mergeCell ref="C235:D235"/>
    <mergeCell ref="F217:F219"/>
    <mergeCell ref="G217:G219"/>
    <mergeCell ref="C114:D114"/>
    <mergeCell ref="G32:G39"/>
    <mergeCell ref="G41:G43"/>
    <mergeCell ref="C32:D43"/>
    <mergeCell ref="C44:C74"/>
    <mergeCell ref="D44:D56"/>
    <mergeCell ref="G44:G56"/>
    <mergeCell ref="D57:D65"/>
    <mergeCell ref="G57:G65"/>
    <mergeCell ref="D108:D111"/>
    <mergeCell ref="G108:G111"/>
    <mergeCell ref="F75:F87"/>
    <mergeCell ref="F105:F107"/>
    <mergeCell ref="F108:F111"/>
    <mergeCell ref="C75:C113"/>
    <mergeCell ref="G75:G87"/>
    <mergeCell ref="C203:D203"/>
    <mergeCell ref="C204:D207"/>
    <mergeCell ref="L218:L219"/>
    <mergeCell ref="J218:K218"/>
    <mergeCell ref="H218:I218"/>
    <mergeCell ref="H217:L217"/>
    <mergeCell ref="H214:J214"/>
    <mergeCell ref="H208:I208"/>
    <mergeCell ref="H18:I18"/>
    <mergeCell ref="H32:H39"/>
    <mergeCell ref="I32:I39"/>
    <mergeCell ref="J32:J39"/>
    <mergeCell ref="K32:K39"/>
    <mergeCell ref="L32:L39"/>
    <mergeCell ref="H41:H43"/>
    <mergeCell ref="J44:J56"/>
    <mergeCell ref="K44:K56"/>
    <mergeCell ref="L44:L56"/>
    <mergeCell ref="J41:J43"/>
    <mergeCell ref="K41:K43"/>
    <mergeCell ref="L41:L43"/>
    <mergeCell ref="H44:H56"/>
    <mergeCell ref="I44:I56"/>
    <mergeCell ref="J75:J87"/>
    <mergeCell ref="K75:K87"/>
    <mergeCell ref="L75:L87"/>
    <mergeCell ref="B23:B30"/>
    <mergeCell ref="H23:H30"/>
    <mergeCell ref="I23:I30"/>
    <mergeCell ref="J23:J30"/>
    <mergeCell ref="K23:K30"/>
    <mergeCell ref="L23:L30"/>
    <mergeCell ref="D69:D72"/>
    <mergeCell ref="G69:G72"/>
    <mergeCell ref="H69:H72"/>
    <mergeCell ref="I69:I72"/>
    <mergeCell ref="J69:J72"/>
    <mergeCell ref="K69:K72"/>
    <mergeCell ref="L69:L72"/>
    <mergeCell ref="I41:I43"/>
    <mergeCell ref="L66:L68"/>
    <mergeCell ref="H57:H65"/>
    <mergeCell ref="I57:I65"/>
    <mergeCell ref="F23:F30"/>
    <mergeCell ref="F32:F39"/>
    <mergeCell ref="F41:F43"/>
    <mergeCell ref="F44:F56"/>
    <mergeCell ref="F57:F65"/>
    <mergeCell ref="F66:F68"/>
    <mergeCell ref="F69:F72"/>
    <mergeCell ref="J92:J103"/>
    <mergeCell ref="K92:K103"/>
    <mergeCell ref="L92:L103"/>
    <mergeCell ref="J105:J107"/>
    <mergeCell ref="K105:K107"/>
    <mergeCell ref="L105:L107"/>
    <mergeCell ref="J108:J111"/>
    <mergeCell ref="K108:K111"/>
    <mergeCell ref="L108:L111"/>
    <mergeCell ref="L123:L127"/>
    <mergeCell ref="J112:J113"/>
    <mergeCell ref="K112:K113"/>
    <mergeCell ref="L112:L113"/>
    <mergeCell ref="C200:D200"/>
    <mergeCell ref="C201:D202"/>
    <mergeCell ref="G115:G120"/>
    <mergeCell ref="H115:H120"/>
    <mergeCell ref="I115:I120"/>
    <mergeCell ref="J115:J120"/>
    <mergeCell ref="K115:K120"/>
    <mergeCell ref="L115:L120"/>
    <mergeCell ref="C115:D122"/>
    <mergeCell ref="L130:L132"/>
    <mergeCell ref="I160:I166"/>
    <mergeCell ref="J160:J166"/>
    <mergeCell ref="K160:K166"/>
    <mergeCell ref="L160:L166"/>
    <mergeCell ref="J171:J177"/>
    <mergeCell ref="K171:K177"/>
    <mergeCell ref="L171:L177"/>
    <mergeCell ref="B115:B122"/>
    <mergeCell ref="B123:B129"/>
    <mergeCell ref="C123:D129"/>
    <mergeCell ref="G123:G127"/>
    <mergeCell ref="H123:H127"/>
    <mergeCell ref="I123:I127"/>
    <mergeCell ref="J123:J127"/>
    <mergeCell ref="K123:K127"/>
    <mergeCell ref="B130:B134"/>
    <mergeCell ref="C130:D134"/>
    <mergeCell ref="G130:G132"/>
    <mergeCell ref="H130:H132"/>
    <mergeCell ref="I130:I132"/>
    <mergeCell ref="J130:J132"/>
    <mergeCell ref="K130:K132"/>
    <mergeCell ref="F130:F132"/>
    <mergeCell ref="F123:F127"/>
    <mergeCell ref="F115:F120"/>
    <mergeCell ref="B135:B140"/>
    <mergeCell ref="C135:D140"/>
    <mergeCell ref="G135:G138"/>
    <mergeCell ref="H135:H138"/>
    <mergeCell ref="I135:I138"/>
    <mergeCell ref="J135:J138"/>
    <mergeCell ref="K135:K138"/>
    <mergeCell ref="L135:L138"/>
    <mergeCell ref="B141:B148"/>
    <mergeCell ref="C141:D148"/>
    <mergeCell ref="G141:G146"/>
    <mergeCell ref="H141:H146"/>
    <mergeCell ref="I141:I146"/>
    <mergeCell ref="J141:J146"/>
    <mergeCell ref="K141:K146"/>
    <mergeCell ref="L141:L146"/>
    <mergeCell ref="F141:F146"/>
    <mergeCell ref="F135:F138"/>
    <mergeCell ref="B149:B156"/>
    <mergeCell ref="G149:G154"/>
    <mergeCell ref="H149:H154"/>
    <mergeCell ref="I149:I154"/>
    <mergeCell ref="J149:J154"/>
    <mergeCell ref="K149:K154"/>
    <mergeCell ref="L149:L154"/>
    <mergeCell ref="G155:G156"/>
    <mergeCell ref="H155:H156"/>
    <mergeCell ref="I155:I156"/>
    <mergeCell ref="J155:J156"/>
    <mergeCell ref="K155:K156"/>
    <mergeCell ref="L155:L156"/>
    <mergeCell ref="C149:D159"/>
    <mergeCell ref="F149:F156"/>
    <mergeCell ref="B160:B166"/>
    <mergeCell ref="G160:G166"/>
    <mergeCell ref="H160:H166"/>
    <mergeCell ref="C160:D170"/>
    <mergeCell ref="F160:F166"/>
    <mergeCell ref="B171:B177"/>
    <mergeCell ref="G171:G177"/>
    <mergeCell ref="H171:H177"/>
    <mergeCell ref="I171:I177"/>
    <mergeCell ref="C171:D181"/>
    <mergeCell ref="F171:F177"/>
    <mergeCell ref="B194:B197"/>
    <mergeCell ref="C194:D199"/>
    <mergeCell ref="G194:G197"/>
    <mergeCell ref="H194:H197"/>
    <mergeCell ref="I194:I197"/>
    <mergeCell ref="J194:J197"/>
    <mergeCell ref="L194:L197"/>
    <mergeCell ref="F194:F197"/>
    <mergeCell ref="B182:B185"/>
    <mergeCell ref="C182:D192"/>
    <mergeCell ref="G182:G185"/>
    <mergeCell ref="H182:H185"/>
    <mergeCell ref="I182:I185"/>
    <mergeCell ref="J182:J185"/>
    <mergeCell ref="K182:K185"/>
    <mergeCell ref="L182:L185"/>
    <mergeCell ref="F182:F185"/>
    <mergeCell ref="K194:K197"/>
  </mergeCells>
  <pageMargins left="0.70866141732283472" right="0.70866141732283472" top="0.78740157480314965" bottom="0.78740157480314965" header="0.31496062992125984" footer="0.31496062992125984"/>
  <pageSetup paperSize="9" scale="49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PsP</vt:lpstr>
      <vt:lpstr>PsP!Oblast_tisku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Kaplanová Ivana</cp:lastModifiedBy>
  <cp:lastPrinted>2020-09-10T08:49:58Z</cp:lastPrinted>
  <dcterms:created xsi:type="dcterms:W3CDTF">2011-01-14T09:12:36Z</dcterms:created>
  <dcterms:modified xsi:type="dcterms:W3CDTF">2021-07-16T10:51:32Z</dcterms:modified>
</cp:coreProperties>
</file>